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Оценивание ЦТО-2024 (ДОУ)" sheetId="1" state="visible" r:id="rId2"/>
    <sheet name="Свод ЦТО-2022 (ДОУ) исх" sheetId="2" state="hidden" r:id="rId3"/>
    <sheet name="Рейтинг ЦТО-2022 (ДОУ) сокр" sheetId="3" state="hidden" r:id="rId4"/>
    <sheet name="Оценивание ЦТО-2024 (школы)" sheetId="4" state="visible" r:id="rId5"/>
    <sheet name="Свод ЦТО-2022 (школы) исх" sheetId="5" state="hidden" r:id="rId6"/>
    <sheet name="Рейтинг ЦТО-2022 (школы) сокр" sheetId="6" state="hidden" r:id="rId7"/>
  </sheets>
  <definedNames>
    <definedName function="false" hidden="false" localSheetId="0" name="_xlnm.Print_Titles" vbProcedure="false">'Оценивание ЦТО-2024 (ДОУ)'!$A:$B,'Оценивание ЦТО-2024 (ДОУ)'!$2:$3</definedName>
    <definedName function="false" hidden="false" localSheetId="3" name="_xlnm.Print_Titles" vbProcedure="false">'Оценивание ЦТО-2024 (школы)'!$A:$B,'Оценивание ЦТО-2024 (школы)'!$2:$3</definedName>
    <definedName function="false" hidden="true" localSheetId="2" name="_xlnm._FilterDatabase" vbProcedure="false">'Рейтинг ЦТО-2022 (ДОУ) сокр'!$A$3:$E$3</definedName>
    <definedName function="false" hidden="true" localSheetId="5" name="_xlnm._FilterDatabase" vbProcedure="false">'Рейтинг ЦТО-2022 (школы) сокр'!$A$3:$E$3</definedName>
    <definedName function="false" hidden="true" localSheetId="1" name="_xlnm._FilterDatabase" vbProcedure="false">'Свод ЦТО-2022 (ДОУ) исх'!$A$3:$O$3</definedName>
    <definedName function="false" hidden="true" localSheetId="4" name="_xlnm._FilterDatabase" vbProcedure="false">'Свод ЦТО-2022 (школы) исх'!$A$3:$O$3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<sst xmlns="http://schemas.openxmlformats.org/spreadsheetml/2006/main" count="1240" uniqueCount="156">
  <si>
    <r>
      <rPr>
        <b val="true"/>
        <sz val="8"/>
        <color rgb="FF000000"/>
        <rFont val="Calibri"/>
        <family val="2"/>
        <charset val="204"/>
      </rPr>
      <t xml:space="preserve">ЭКСПЕРТНЫЙ ЛИСТ
</t>
    </r>
    <r>
      <rPr>
        <b val="true"/>
        <u val="single"/>
        <sz val="8"/>
        <color rgb="FF000000"/>
        <rFont val="Calibri"/>
        <family val="2"/>
        <charset val="204"/>
      </rPr>
      <t xml:space="preserve">Конкурс:</t>
    </r>
    <r>
      <rPr>
        <b val="true"/>
        <sz val="8"/>
        <color rgb="FF000000"/>
        <rFont val="Calibri"/>
        <family val="2"/>
        <charset val="204"/>
      </rPr>
      <t xml:space="preserve"> "Лучшая образовательная организация города Нижневартовска в сфере цифровой трансформации" в 2024 году
</t>
    </r>
    <r>
      <rPr>
        <b val="true"/>
        <u val="single"/>
        <sz val="8"/>
        <color rgb="FF000000"/>
        <rFont val="Calibri"/>
        <family val="2"/>
        <charset val="204"/>
      </rPr>
      <t xml:space="preserve">Номинация:</t>
    </r>
    <r>
      <rPr>
        <b val="true"/>
        <sz val="8"/>
        <color rgb="FF000000"/>
        <rFont val="Calibri"/>
        <family val="2"/>
        <charset val="204"/>
      </rPr>
      <t xml:space="preserve"> "Лучшая дошкольная образовательная организация в сфере цифровой трансформации — 2024"</t>
    </r>
  </si>
  <si>
    <t xml:space="preserve">№</t>
  </si>
  <si>
    <t xml:space="preserve">Критерий</t>
  </si>
  <si>
    <t xml:space="preserve">Источник данных</t>
  </si>
  <si>
    <t xml:space="preserve">Комментарий</t>
  </si>
  <si>
    <t xml:space="preserve">Максимальный балл</t>
  </si>
  <si>
    <t xml:space="preserve">МАДОУ г.Нижневартовска ДС №4 «Сказка»</t>
  </si>
  <si>
    <t xml:space="preserve">МАДОУ г.Нижневартовска ДС №5 «Мечта»</t>
  </si>
  <si>
    <t xml:space="preserve">МБДОУ ДС №7 «Жар-птица»</t>
  </si>
  <si>
    <t xml:space="preserve">МАДОУ г. Нижневартовска ДС №10 «Белочка»</t>
  </si>
  <si>
    <t xml:space="preserve">МАДОУ г. Нижневартовска ДС №15 «Солнышко»</t>
  </si>
  <si>
    <t xml:space="preserve">МАДОУ г. Нижневартовска ДС №17 «Ладушки»</t>
  </si>
  <si>
    <t xml:space="preserve">МАДОУ г. Нижневартовска ДС №21 «Звездочка»</t>
  </si>
  <si>
    <t xml:space="preserve">МАДОУ г. Нижневартовска ДС №25 «Семицветик»</t>
  </si>
  <si>
    <t xml:space="preserve">МБДОУ ДС №27 «Филиппок»</t>
  </si>
  <si>
    <t xml:space="preserve">МАДОУ г. Нижневартовска  ДС №29 «Ёлочка»</t>
  </si>
  <si>
    <t xml:space="preserve">МБДОУ ДС №31 «Медвежонок»</t>
  </si>
  <si>
    <t xml:space="preserve">МАДОУ г. Нижневартовска ДС №37 «Дружная семейка»</t>
  </si>
  <si>
    <t xml:space="preserve">МАДОУ г. Нижневартовска ДС №38 «Домовёнок»</t>
  </si>
  <si>
    <t xml:space="preserve">МАДОУ г. Нижневартовска ДС №40 «Золотая рыбка»</t>
  </si>
  <si>
    <t xml:space="preserve">МАДОУ г. Нижневартовска ДС №41 «Росинка»</t>
  </si>
  <si>
    <t xml:space="preserve">МАДОУ г. Нижневартовска ДС №44 «Золотой ключик»</t>
  </si>
  <si>
    <t xml:space="preserve">МБДОУ ДС №47 «Успех»</t>
  </si>
  <si>
    <t xml:space="preserve">МАДОУ г. Нижневартовска ДС №49 «Родничок»</t>
  </si>
  <si>
    <t xml:space="preserve">МАДОУ г. Нижневартовска ДС №52 «Самолетик»</t>
  </si>
  <si>
    <t xml:space="preserve">МБДОУ ДС №56 «Северяночка»</t>
  </si>
  <si>
    <t xml:space="preserve">МАДОУ г. Нижневартовска ДС №66 «Забавушка»</t>
  </si>
  <si>
    <t xml:space="preserve">МБДОУ ДС №67 «Умка»</t>
  </si>
  <si>
    <t xml:space="preserve">МАДОУ г. Нижневартовска ДС №68 «Ромашка»</t>
  </si>
  <si>
    <t xml:space="preserve">МАДОУ г. Нижневартовска ДС №69 «Светофорчик»</t>
  </si>
  <si>
    <t xml:space="preserve">(МАДОУ г. Нижневартовска ДС №71 «Радость»</t>
  </si>
  <si>
    <t xml:space="preserve">МАДОУ г. Нижневартовска ДС №77 «Эрудит»</t>
  </si>
  <si>
    <t xml:space="preserve">МАДОУ г. Нижневартовска ДС №80 «Светлячок»</t>
  </si>
  <si>
    <t xml:space="preserve">МАДОУ г. Нижневартовска ДС №86 «Былинушка»</t>
  </si>
  <si>
    <t xml:space="preserve">МАДОУ г. Нижневартовска ДС №90 «Айболит»</t>
  </si>
  <si>
    <t xml:space="preserve">Значение</t>
  </si>
  <si>
    <t xml:space="preserve">Кол-во 
баллов</t>
  </si>
  <si>
    <t xml:space="preserve">1.</t>
  </si>
  <si>
    <t xml:space="preserve">Работа с Единым порталом государственных и муниципальных услуг</t>
  </si>
  <si>
    <t xml:space="preserve">-</t>
  </si>
  <si>
    <t xml:space="preserve">Мероприятия, организованные образовательной организацией по информированию родителей (законных представителей) о возможностях получения образовательных услуг в электронной форме через ЕПГУ, с публикацией информации о них в сети "Интернет"</t>
  </si>
  <si>
    <t xml:space="preserve">Ссылки, предоставленные образовательной организацией</t>
  </si>
  <si>
    <t xml:space="preserve">На сайте образовательной организации посчитать количество работающих ссылок на мероприятия, организованные образовательной организацией по информированию родителей о возможностях получения образовательных услуг в электронной форме через Единый портал государственных и муниципальных услуг (учитываются мероприятия за отчетный календарный год)</t>
  </si>
  <si>
    <t xml:space="preserve">2.</t>
  </si>
  <si>
    <t xml:space="preserve">Доля заявлений на получение образовательных услуг, поданных через ЕПГУ, от общего количества заявлений на получение образовательных услуг</t>
  </si>
  <si>
    <t xml:space="preserve">ЦОП ХМАО-Югры
(сведения о поданных заявлениях)</t>
  </si>
  <si>
    <t xml:space="preserve">ЦОП ХМАО-Югры создать отчет сведения о поданных заявлениях и ввести значение показателя из столбца "Доля заявлений, поданных через портал ГУ, от общего количества (%)"</t>
  </si>
  <si>
    <t xml:space="preserve">Работа в муниципальном информационной системе электронного документооборота администрации города Нижневартовска</t>
  </si>
  <si>
    <t xml:space="preserve">Доля административно-управленческого аппарата (руководитель, делопроизводитель, заместители руководителя), работающего в МИС ЭД</t>
  </si>
  <si>
    <t xml:space="preserve">МИС ЭД
Отчет образовательной организации</t>
  </si>
  <si>
    <t xml:space="preserve">Для определения значения данного показателя, необходимо ввести значения:</t>
  </si>
  <si>
    <t xml:space="preserve">1. Общее количество пользователей административно-управленческого аппарата (руководитель, делопроизводитель, заместители руководителя)</t>
  </si>
  <si>
    <t xml:space="preserve">2. Фактическое количество пользователей административно-управленческого аппарата, которые работают в МИС ЭД</t>
  </si>
  <si>
    <t xml:space="preserve">Далее по формуле определяется доля административно-управленческого аппарата, работающего в МИС ЭД</t>
  </si>
  <si>
    <t xml:space="preserve">Доля исходящих писем, подписанных усиленной квалифицированной электронной подписью, от общего количества исходящих документов образовательной организации, зарегистрированных в МИС ЭД</t>
  </si>
  <si>
    <t xml:space="preserve">МИС ЭД</t>
  </si>
  <si>
    <t xml:space="preserve">1. Общее количество исходящих документов</t>
  </si>
  <si>
    <t xml:space="preserve">2. Количество исходящих документов,  подписанных электронной подписью</t>
  </si>
  <si>
    <t xml:space="preserve">Далее по формуле определяется % соотношение фактического количества документов с электронной подписью</t>
  </si>
  <si>
    <t xml:space="preserve">Обеспечение информационной открытости образовательной организации</t>
  </si>
  <si>
    <t xml:space="preserve">Уровень информационной наполняемости сайтов образовательных организаций в соответствии с Федеральным законом "Об образовании в Российской Федерации</t>
  </si>
  <si>
    <t xml:space="preserve">Мониторинг информационной наполняемости сайтов образовательных организаций в соответствии с ФЗ РФ</t>
  </si>
  <si>
    <t xml:space="preserve">В мониторинге за 4 квартал 2024 года взять итоговое значение наполняемости сайта
Итоги размещены на ресурсе "Дистанционный методический сервис центра развития образования" (http://moodle.edu-nv.ru) в разделе "Мониторинги" - "Мониторинг сайтов ФЗ"</t>
  </si>
  <si>
    <t xml:space="preserve">Совершенствование цифровой среды образовательной организации</t>
  </si>
  <si>
    <t xml:space="preserve">Обучение в комфортной цифровой среде</t>
  </si>
  <si>
    <t xml:space="preserve">Мониторинг "Оснащенность интерактивным оборудованием дошкольных образовательных организаций"</t>
  </si>
  <si>
    <t xml:space="preserve">Итоги мониторинга "Оснащенность интерактивным оборудованием дошкольных образовательных организаций" (дошкольный отдел)</t>
  </si>
  <si>
    <t xml:space="preserve">Повышение квалификации руководящих и педагогических работников образовательной организации</t>
  </si>
  <si>
    <t xml:space="preserve">Отчет о прошедших обучение работниках образовательных организаций и повысивших цифровые компетенции на базе образовательного портала ЮНИИ ИТ, портала "Цифровой гражданин Югры"</t>
  </si>
  <si>
    <t xml:space="preserve">1. Всего руководящих и педагогических работников</t>
  </si>
  <si>
    <t xml:space="preserve">2. Всего руководящих и педагогических работников прошедших КПК</t>
  </si>
  <si>
    <t xml:space="preserve">Далее по формуле определяется доля руководящих и педагогических работников, прошедших КПК в 2022 году</t>
  </si>
  <si>
    <t xml:space="preserve">Использование реcурсов государственной информационной системы «Цифровая образовательная платформа Ханты-Мансийского автономного округа - Югры</t>
  </si>
  <si>
    <t xml:space="preserve">Корректность заполнения (внесения) информации (сведений) в государственную информационную систему "Цифровая образовательная платформа Ханты-Мансийского автономного округа – Югры" (далее – система ЦОП ХМАО – Югры) о воспитанниках дошкольной образовательной организации в соответствии с утвержденным муниципальным заданием</t>
  </si>
  <si>
    <t xml:space="preserve">ЦОП ХМАО-Югры</t>
  </si>
  <si>
    <r>
      <rPr>
        <sz val="8"/>
        <color rgb="FFC9211E"/>
        <rFont val="Calibri"/>
        <family val="2"/>
        <charset val="204"/>
      </rPr>
      <t xml:space="preserve">Отчет в ФГИС-ДДО (скрин с программы) (дошкольный отдел)
В ячейке указать количество ошибок
</t>
    </r>
    <r>
      <rPr>
        <b val="true"/>
        <sz val="8"/>
        <color rgb="FFC00000"/>
        <rFont val="Calibri"/>
        <family val="2"/>
        <charset val="204"/>
      </rPr>
      <t xml:space="preserve">По решению комиссии показатель не учитывался, т. к. нет возможности определить значение данного показателя</t>
    </r>
  </si>
  <si>
    <t xml:space="preserve">Итого:</t>
  </si>
  <si>
    <t xml:space="preserve">Уровень цифровой трансформации:</t>
  </si>
  <si>
    <r>
      <rPr>
        <b val="true"/>
        <sz val="8"/>
        <color rgb="FF000000"/>
        <rFont val="Calibri"/>
        <family val="2"/>
        <charset val="204"/>
      </rPr>
      <t xml:space="preserve">СВОДНАЯ ВЕДОМОСТЬ
</t>
    </r>
    <r>
      <rPr>
        <b val="true"/>
        <u val="single"/>
        <sz val="8"/>
        <color rgb="FF000000"/>
        <rFont val="Calibri"/>
        <family val="2"/>
        <charset val="204"/>
      </rPr>
      <t xml:space="preserve">Конкурс:</t>
    </r>
    <r>
      <rPr>
        <b val="true"/>
        <sz val="8"/>
        <color rgb="FF000000"/>
        <rFont val="Calibri"/>
        <family val="2"/>
        <charset val="204"/>
      </rPr>
      <t xml:space="preserve"> "Лучшая образовательная организация города Нижневартовска в сфере цифровой трансформации"
</t>
    </r>
    <r>
      <rPr>
        <b val="true"/>
        <u val="single"/>
        <sz val="8"/>
        <color rgb="FF000000"/>
        <rFont val="Calibri"/>
        <family val="2"/>
        <charset val="204"/>
      </rPr>
      <t xml:space="preserve">Номинация:</t>
    </r>
    <r>
      <rPr>
        <b val="true"/>
        <sz val="8"/>
        <color rgb="FF000000"/>
        <rFont val="Calibri"/>
        <family val="2"/>
        <charset val="204"/>
      </rPr>
      <t xml:space="preserve"> "Лучшая дошкольная образовательная организация в сфере цифровой трансформации"</t>
    </r>
  </si>
  <si>
    <t xml:space="preserve">Раздел 1</t>
  </si>
  <si>
    <t xml:space="preserve">Раздел 2</t>
  </si>
  <si>
    <t xml:space="preserve">Раздел 3</t>
  </si>
  <si>
    <t xml:space="preserve">Раздел 4</t>
  </si>
  <si>
    <t xml:space="preserve">Раздел 5</t>
  </si>
  <si>
    <t xml:space="preserve">Итого</t>
  </si>
  <si>
    <t xml:space="preserve">Наименование образовательной организации</t>
  </si>
  <si>
    <t xml:space="preserve">Баллы</t>
  </si>
  <si>
    <t xml:space="preserve">Процент</t>
  </si>
  <si>
    <t xml:space="preserve">Уровень ЦТ</t>
  </si>
  <si>
    <t xml:space="preserve">МБДОУ ДС №9 «Малахитовая шкатулка»</t>
  </si>
  <si>
    <t xml:space="preserve">МАДОУ г. Нижневартовска ДС №32 «Брусничка»</t>
  </si>
  <si>
    <t xml:space="preserve">МАДОУ г. Нижневартовска ДС №62 «Журавушка»</t>
  </si>
  <si>
    <t xml:space="preserve">Среднее значение:</t>
  </si>
  <si>
    <r>
      <rPr>
        <b val="true"/>
        <sz val="10"/>
        <color rgb="FF000000"/>
        <rFont val="Calibri"/>
        <family val="2"/>
        <charset val="204"/>
      </rPr>
      <t xml:space="preserve">РЕЙТИНГ
</t>
    </r>
    <r>
      <rPr>
        <b val="true"/>
        <u val="single"/>
        <sz val="10"/>
        <color rgb="FF000000"/>
        <rFont val="Calibri"/>
        <family val="2"/>
        <charset val="204"/>
      </rPr>
      <t xml:space="preserve">Конкурс:</t>
    </r>
    <r>
      <rPr>
        <b val="true"/>
        <sz val="10"/>
        <color rgb="FF000000"/>
        <rFont val="Calibri"/>
        <family val="2"/>
        <charset val="204"/>
      </rPr>
      <t xml:space="preserve"> "Лучшая образовательная организация города Нижневартовска в сфере цифровой трансформации"
</t>
    </r>
    <r>
      <rPr>
        <b val="true"/>
        <u val="single"/>
        <sz val="10"/>
        <color rgb="FF000000"/>
        <rFont val="Calibri"/>
        <family val="2"/>
        <charset val="204"/>
      </rPr>
      <t xml:space="preserve">Номинация:</t>
    </r>
    <r>
      <rPr>
        <b val="true"/>
        <sz val="10"/>
        <color rgb="FF000000"/>
        <rFont val="Calibri"/>
        <family val="2"/>
        <charset val="204"/>
      </rPr>
      <t xml:space="preserve"> "Лучшая дошкольная образовательная организация в сфере цифровой трансформации"</t>
    </r>
  </si>
  <si>
    <r>
      <rPr>
        <b val="true"/>
        <sz val="8"/>
        <color rgb="FF000000"/>
        <rFont val="Calibri"/>
        <family val="2"/>
        <charset val="204"/>
      </rPr>
      <t xml:space="preserve">ЭКСПЕРТНЫЙ ЛИСТ
</t>
    </r>
    <r>
      <rPr>
        <b val="true"/>
        <u val="single"/>
        <sz val="8"/>
        <color rgb="FF000000"/>
        <rFont val="Calibri"/>
        <family val="2"/>
        <charset val="204"/>
      </rPr>
      <t xml:space="preserve">Конкурс:</t>
    </r>
    <r>
      <rPr>
        <b val="true"/>
        <sz val="8"/>
        <color rgb="FF000000"/>
        <rFont val="Calibri"/>
        <family val="2"/>
        <charset val="204"/>
      </rPr>
      <t xml:space="preserve"> "Лучшая образовательная организация города Нижневартовска в сфере цифровой трансформации" в 2024 году
</t>
    </r>
    <r>
      <rPr>
        <b val="true"/>
        <u val="single"/>
        <sz val="8"/>
        <color rgb="FF000000"/>
        <rFont val="Calibri"/>
        <family val="2"/>
        <charset val="204"/>
      </rPr>
      <t xml:space="preserve">Номинация:</t>
    </r>
    <r>
      <rPr>
        <b val="true"/>
        <sz val="8"/>
        <color rgb="FF000000"/>
        <rFont val="Calibri"/>
        <family val="2"/>
        <charset val="204"/>
      </rPr>
      <t xml:space="preserve"> "Лучшая общеобразовательная организация в сфере цифровой трансформации — 2024"</t>
    </r>
  </si>
  <si>
    <t xml:space="preserve">МБОУ «СШ №1 им. 
А.В. Войналовича»</t>
  </si>
  <si>
    <t xml:space="preserve">МБОУ «СШ №2 – многопрофильная им. 
Е.И. Куропаткина»</t>
  </si>
  <si>
    <t xml:space="preserve">МБОУ «СШ №3»</t>
  </si>
  <si>
    <t xml:space="preserve">МБОУ «СШ №5 с УИОП»</t>
  </si>
  <si>
    <t xml:space="preserve">МБОУ «СШ №6»</t>
  </si>
  <si>
    <t xml:space="preserve">МБОУ «СШ №7»</t>
  </si>
  <si>
    <t xml:space="preserve">МБОУ «СШ №8»</t>
  </si>
  <si>
    <t xml:space="preserve">МБОУ «СШ №9 с УИОП»</t>
  </si>
  <si>
    <t xml:space="preserve">МБОУ «СШ №10»</t>
  </si>
  <si>
    <t xml:space="preserve">МБОУ «СШ №11»</t>
  </si>
  <si>
    <t xml:space="preserve">МБОУ «СШ №12»</t>
  </si>
  <si>
    <t xml:space="preserve">МБОУ «СШ №13 с УИОП»</t>
  </si>
  <si>
    <t xml:space="preserve">МБОУ «СШ №14»</t>
  </si>
  <si>
    <t xml:space="preserve">МБОУ «СШ №15 им. сержанта И.А. Василенко»</t>
  </si>
  <si>
    <t xml:space="preserve">МБОУ «СШ №17»</t>
  </si>
  <si>
    <t xml:space="preserve">МБОУ «СШ №18»</t>
  </si>
  <si>
    <t xml:space="preserve">МБОУ «СШ №19»</t>
  </si>
  <si>
    <t xml:space="preserve">МБОУ «СШ №21 им. В.Овсянникова-Заярского»</t>
  </si>
  <si>
    <t xml:space="preserve">МБОУ «СШ №22»</t>
  </si>
  <si>
    <t xml:space="preserve">МБОУ «СШ №25»</t>
  </si>
  <si>
    <t xml:space="preserve">МБОУ «СШ №29»</t>
  </si>
  <si>
    <t xml:space="preserve">МБОУ «СШ №31 с УИП ХЭП»</t>
  </si>
  <si>
    <t xml:space="preserve">МБОУ «СШ №32»</t>
  </si>
  <si>
    <t xml:space="preserve">МБОУ «СШ №34»</t>
  </si>
  <si>
    <t xml:space="preserve">МБОУ «СШ №40»</t>
  </si>
  <si>
    <t xml:space="preserve">МБОУ «СШ №42»</t>
  </si>
  <si>
    <t xml:space="preserve">МБОУ «СШ №43»</t>
  </si>
  <si>
    <t xml:space="preserve">МБОУ «СШ №44 с УИОП 
им. К.Д. Ушинского»</t>
  </si>
  <si>
    <t xml:space="preserve">МБОУ «Гимназия №1»</t>
  </si>
  <si>
    <t xml:space="preserve">МБОУ «Гимназия №2»</t>
  </si>
  <si>
    <t xml:space="preserve">МБОУ «Лицей»</t>
  </si>
  <si>
    <t xml:space="preserve">МБОУ «Лицей №1 им. 
А.С. Пушкина»</t>
  </si>
  <si>
    <t xml:space="preserve">МБОУ «Лицей №2»</t>
  </si>
  <si>
    <t xml:space="preserve">Мероприятия, организованные образовательной организацией по информированию родителей (законных представителей) о возможностях получения образовательных услуг в электронной форме через Единый портал государственных и муниципальных услуг (далее ЕПГУ), с публикацией информации о них в сети "Интернет"</t>
  </si>
  <si>
    <t xml:space="preserve">Мониторинг "Оснащенность общеобразовательных организаций оборудованием в соответствии с современными требованиями"</t>
  </si>
  <si>
    <t xml:space="preserve">Итоги мониторинга "Оснащенность общеобразовательных организаций оборудованием в соответствии с современными требованиями"</t>
  </si>
  <si>
    <t xml:space="preserve">Использование ресурсов государственной информационной системы «Цифровая образовательная платформа Ханты-Мансийского автономного округа - Югры</t>
  </si>
  <si>
    <t xml:space="preserve">Доля педагогов образовательной организации, зарегистрированных в системе ЦОП ХМАО – Югры</t>
  </si>
  <si>
    <t xml:space="preserve">Отчет в системе ЦОП ХМАО – Югры</t>
  </si>
  <si>
    <t xml:space="preserve">Доля родителей (законных представителей), зарегистрированных в системе ЦОП ХМАО – Югры</t>
  </si>
  <si>
    <t xml:space="preserve">Доля обучающихся, зарегистрированных в системе ЦОП ХМАО – Югры</t>
  </si>
  <si>
    <t xml:space="preserve">Рейтинг активности участников образовательного процесса в системе ЦОП ХМАО – Югры</t>
  </si>
  <si>
    <t xml:space="preserve">Использование ресурсов информационно-коммуникационной платформы "Сферум"</t>
  </si>
  <si>
    <t xml:space="preserve">Доля педагогов образовательной организации, зарегистрированных в ИКОП "Сферум"</t>
  </si>
  <si>
    <t xml:space="preserve">ИКОП "Сферум"</t>
  </si>
  <si>
    <t xml:space="preserve">Отчет в ИКОП "Сферум"</t>
  </si>
  <si>
    <t xml:space="preserve">Доля обучающихся, зарегистрированных в ИКОП "Сферум"</t>
  </si>
  <si>
    <t xml:space="preserve">Использование ресурсов Федеральной государственной информационной системы "Моя школа"</t>
  </si>
  <si>
    <t xml:space="preserve">Доля педагогов образовательной организации, зарегистрированных в ФГИС "Моя школа"</t>
  </si>
  <si>
    <t xml:space="preserve">ФГИС "Моя школа"</t>
  </si>
  <si>
    <t xml:space="preserve">Отчет в ФГИС "Моя школа"</t>
  </si>
  <si>
    <t xml:space="preserve">Доля обучающихся, зарегистрированных в ФГИС "Моя школа"</t>
  </si>
  <si>
    <r>
      <rPr>
        <b val="true"/>
        <sz val="8"/>
        <color rgb="FF000000"/>
        <rFont val="Calibri"/>
        <family val="2"/>
        <charset val="204"/>
      </rPr>
      <t xml:space="preserve">СВОДНАЯ ВЕДОМОСТЬ
</t>
    </r>
    <r>
      <rPr>
        <b val="true"/>
        <u val="single"/>
        <sz val="8"/>
        <color rgb="FF000000"/>
        <rFont val="Calibri"/>
        <family val="2"/>
        <charset val="204"/>
      </rPr>
      <t xml:space="preserve">Конкурс:</t>
    </r>
    <r>
      <rPr>
        <b val="true"/>
        <sz val="8"/>
        <color rgb="FF000000"/>
        <rFont val="Calibri"/>
        <family val="2"/>
        <charset val="204"/>
      </rPr>
      <t xml:space="preserve"> "Лучшая образовательная организация города Нижневартовска в сфере цифровой трансформации"
</t>
    </r>
    <r>
      <rPr>
        <b val="true"/>
        <u val="single"/>
        <sz val="8"/>
        <color rgb="FF000000"/>
        <rFont val="Calibri"/>
        <family val="2"/>
        <charset val="204"/>
      </rPr>
      <t xml:space="preserve">Номинация:</t>
    </r>
    <r>
      <rPr>
        <b val="true"/>
        <sz val="8"/>
        <color rgb="FF000000"/>
        <rFont val="Calibri"/>
        <family val="2"/>
        <charset val="204"/>
      </rPr>
      <t xml:space="preserve"> "Лучшая общеобразовательная организация в сфере цифровой трансформации"</t>
    </r>
  </si>
  <si>
    <t xml:space="preserve">МБОУ «СШ №1 им. А.В. Войналовича»</t>
  </si>
  <si>
    <t xml:space="preserve">МБОУ «СШ №2 – многопрофильная им. Е.И. Куропаткина»</t>
  </si>
  <si>
    <t xml:space="preserve">МБОУ «СШ №5»</t>
  </si>
  <si>
    <t xml:space="preserve">МБОУ «СШ №13»</t>
  </si>
  <si>
    <t xml:space="preserve">МБОУ «СШ №23 с УИИЯ»</t>
  </si>
  <si>
    <t xml:space="preserve">МБОУ «СШ №30 с УИОП»</t>
  </si>
  <si>
    <t xml:space="preserve">МБОУ «Лицей №1 им. А.С. Пушкина»</t>
  </si>
  <si>
    <r>
      <rPr>
        <b val="true"/>
        <sz val="10"/>
        <color rgb="FF000000"/>
        <rFont val="Calibri"/>
        <family val="2"/>
        <charset val="204"/>
      </rPr>
      <t xml:space="preserve">РЕЙТИНГ
</t>
    </r>
    <r>
      <rPr>
        <b val="true"/>
        <u val="single"/>
        <sz val="10"/>
        <color rgb="FF000000"/>
        <rFont val="Calibri"/>
        <family val="2"/>
        <charset val="204"/>
      </rPr>
      <t xml:space="preserve">Конкурс:</t>
    </r>
    <r>
      <rPr>
        <b val="true"/>
        <sz val="10"/>
        <color rgb="FF000000"/>
        <rFont val="Calibri"/>
        <family val="2"/>
        <charset val="204"/>
      </rPr>
      <t xml:space="preserve"> "Лучшая образовательная организация города Нижневартовска в сфере цифровой трансформации"
</t>
    </r>
    <r>
      <rPr>
        <b val="true"/>
        <u val="single"/>
        <sz val="10"/>
        <color rgb="FF000000"/>
        <rFont val="Calibri"/>
        <family val="2"/>
        <charset val="204"/>
      </rPr>
      <t xml:space="preserve">Номинация:</t>
    </r>
    <r>
      <rPr>
        <b val="true"/>
        <sz val="10"/>
        <color rgb="FF000000"/>
        <rFont val="Calibri"/>
        <family val="2"/>
        <charset val="204"/>
      </rPr>
      <t xml:space="preserve"> "Лучшая общеобразовательная организация в сфере цифровой трансформации"</t>
    </r>
  </si>
</sst>
</file>

<file path=xl/styles.xml><?xml version="1.0" encoding="utf-8"?>
<styleSheet xmlns="http://schemas.openxmlformats.org/spreadsheetml/2006/main">
  <numFmts count="5">
    <numFmt numFmtId="164" formatCode="General"/>
    <numFmt numFmtId="165" formatCode="General"/>
    <numFmt numFmtId="166" formatCode="0.0%"/>
    <numFmt numFmtId="167" formatCode="0%"/>
    <numFmt numFmtId="168" formatCode="0.0"/>
  </numFmts>
  <fonts count="17">
    <font>
      <sz val="11"/>
      <color rgb="FF000000"/>
      <name val="Calibri"/>
      <family val="2"/>
      <charset val="1"/>
    </font>
    <font>
      <sz val="10"/>
      <name val="Arial"/>
      <family val="0"/>
      <charset val="204"/>
    </font>
    <font>
      <sz val="10"/>
      <name val="Arial"/>
      <family val="0"/>
      <charset val="204"/>
    </font>
    <font>
      <sz val="10"/>
      <name val="Arial"/>
      <family val="0"/>
      <charset val="204"/>
    </font>
    <font>
      <sz val="8"/>
      <color rgb="FF000000"/>
      <name val="Calibri"/>
      <family val="2"/>
      <charset val="204"/>
    </font>
    <font>
      <b val="true"/>
      <sz val="8"/>
      <color rgb="FF000000"/>
      <name val="Calibri"/>
      <family val="2"/>
      <charset val="204"/>
    </font>
    <font>
      <b val="true"/>
      <u val="single"/>
      <sz val="8"/>
      <color rgb="FF000000"/>
      <name val="Calibri"/>
      <family val="2"/>
      <charset val="204"/>
    </font>
    <font>
      <sz val="8"/>
      <color rgb="FFC9211E"/>
      <name val="Calibri"/>
      <family val="2"/>
      <charset val="204"/>
    </font>
    <font>
      <b val="true"/>
      <sz val="8"/>
      <color rgb="FFC00000"/>
      <name val="Calibri"/>
      <family val="2"/>
      <charset val="204"/>
    </font>
    <font>
      <sz val="11"/>
      <color rgb="FFC9211E"/>
      <name val="Calibri"/>
      <family val="2"/>
      <charset val="1"/>
    </font>
    <font>
      <sz val="10"/>
      <color rgb="FF000000"/>
      <name val="Calibri"/>
      <family val="2"/>
      <charset val="204"/>
    </font>
    <font>
      <b val="true"/>
      <sz val="10"/>
      <color rgb="FF000000"/>
      <name val="Calibri"/>
      <family val="2"/>
      <charset val="204"/>
    </font>
    <font>
      <b val="true"/>
      <u val="single"/>
      <sz val="10"/>
      <color rgb="FF000000"/>
      <name val="Calibri"/>
      <family val="2"/>
      <charset val="204"/>
    </font>
    <font>
      <sz val="8"/>
      <name val="Calibri"/>
      <family val="2"/>
      <charset val="204"/>
    </font>
    <font>
      <sz val="11"/>
      <name val="Calibri"/>
      <family val="2"/>
      <charset val="1"/>
    </font>
    <font>
      <sz val="8"/>
      <color rgb="FFC00000"/>
      <name val="Calibri"/>
      <family val="2"/>
      <charset val="204"/>
    </font>
    <font>
      <sz val="10"/>
      <color rgb="FF000000"/>
      <name val="Calibri"/>
      <family val="2"/>
      <charset val="1"/>
    </font>
  </fonts>
  <fills count="4">
    <fill>
      <patternFill patternType="none"/>
    </fill>
    <fill>
      <patternFill patternType="gray125"/>
    </fill>
    <fill>
      <patternFill patternType="solid">
        <fgColor rgb="FFEBF1DE"/>
        <bgColor rgb="FFD7E4BD"/>
      </patternFill>
    </fill>
    <fill>
      <patternFill patternType="solid">
        <fgColor rgb="FFD9D9D9"/>
        <bgColor rgb="FFD7E4BD"/>
      </patternFill>
    </fill>
  </fills>
  <borders count="15">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thin"/>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thin"/>
      <top style="thin"/>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cellStyleXfs>
  <cellXfs count="8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justify"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true" indent="0" shrinkToFit="false"/>
      <protection locked="true" hidden="false"/>
    </xf>
    <xf numFmtId="164" fontId="5" fillId="0" borderId="3" xfId="0" applyFont="true" applyBorder="true" applyAlignment="true" applyProtection="true">
      <alignment horizontal="center" vertical="center" textRotation="0" wrapText="true" indent="0" shrinkToFit="false"/>
      <protection locked="true" hidden="false"/>
    </xf>
    <xf numFmtId="164" fontId="5" fillId="0" borderId="4" xfId="0" applyFont="true" applyBorder="true" applyAlignment="true" applyProtection="true">
      <alignment horizontal="center" vertical="center" textRotation="0" wrapText="true" indent="0" shrinkToFit="false"/>
      <protection locked="true" hidden="false"/>
    </xf>
    <xf numFmtId="164" fontId="5" fillId="0" borderId="5"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justify" vertical="center" textRotation="0" wrapText="true" indent="0" shrinkToFit="false"/>
      <protection locked="true" hidden="false"/>
    </xf>
    <xf numFmtId="164" fontId="5" fillId="0" borderId="6" xfId="0" applyFont="true" applyBorder="true" applyAlignment="true" applyProtection="true">
      <alignment horizontal="center" vertical="center" textRotation="0" wrapText="true" indent="0" shrinkToFit="false"/>
      <protection locked="true" hidden="false"/>
    </xf>
    <xf numFmtId="164" fontId="5" fillId="0" borderId="7" xfId="0" applyFont="true" applyBorder="true" applyAlignment="true" applyProtection="true">
      <alignment horizontal="center" vertical="center" textRotation="0" wrapText="true" indent="0" shrinkToFit="false"/>
      <protection locked="true" hidden="false"/>
    </xf>
    <xf numFmtId="164" fontId="5" fillId="0" borderId="8"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true" indent="0" shrinkToFit="false"/>
      <protection locked="true" hidden="false"/>
    </xf>
    <xf numFmtId="164" fontId="5" fillId="2" borderId="2" xfId="0" applyFont="true" applyBorder="true" applyAlignment="true" applyProtection="true">
      <alignment horizontal="center" vertical="center" textRotation="0" wrapText="true" indent="0" shrinkToFit="false"/>
      <protection locked="true" hidden="false"/>
    </xf>
    <xf numFmtId="164" fontId="5" fillId="2" borderId="2" xfId="0" applyFont="true" applyBorder="true" applyAlignment="true" applyProtection="true">
      <alignment horizontal="justify" vertical="center" textRotation="0" wrapText="true" indent="0" shrinkToFit="false"/>
      <protection locked="true" hidden="false"/>
    </xf>
    <xf numFmtId="165" fontId="5" fillId="2" borderId="3" xfId="0" applyFont="true" applyBorder="true" applyAlignment="true" applyProtection="true">
      <alignment horizontal="center" vertical="center" textRotation="0" wrapText="true" indent="0" shrinkToFit="false"/>
      <protection locked="true" hidden="false"/>
    </xf>
    <xf numFmtId="164" fontId="5" fillId="2" borderId="6" xfId="0" applyFont="true" applyBorder="true" applyAlignment="true" applyProtection="true">
      <alignment horizontal="center" vertical="center" textRotation="0" wrapText="true" indent="0" shrinkToFit="false"/>
      <protection locked="true" hidden="false"/>
    </xf>
    <xf numFmtId="165" fontId="5" fillId="2" borderId="7"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justify"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0" borderId="6" xfId="0" applyFont="true" applyBorder="true" applyAlignment="true" applyProtection="true">
      <alignment horizontal="center" vertical="center" textRotation="0" wrapText="true" indent="0" shrinkToFit="false"/>
      <protection locked="true" hidden="false"/>
    </xf>
    <xf numFmtId="165" fontId="4" fillId="0" borderId="7" xfId="0" applyFont="true" applyBorder="true" applyAlignment="true" applyProtection="true">
      <alignment horizontal="center" vertical="center" textRotation="0" wrapText="true" indent="0" shrinkToFit="false"/>
      <protection locked="true" hidden="false"/>
    </xf>
    <xf numFmtId="166" fontId="4" fillId="0" borderId="6"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justify" vertical="center" textRotation="0" wrapText="true" indent="0" shrinkToFit="false"/>
      <protection locked="true" hidden="false"/>
    </xf>
    <xf numFmtId="164" fontId="4" fillId="0" borderId="10" xfId="0" applyFont="true" applyBorder="true" applyAlignment="true" applyProtection="true">
      <alignment horizontal="center" vertical="center" textRotation="0" wrapText="true" indent="0" shrinkToFit="false"/>
      <protection locked="true" hidden="false"/>
    </xf>
    <xf numFmtId="164" fontId="5" fillId="3" borderId="6" xfId="0" applyFont="true" applyBorder="true" applyAlignment="true" applyProtection="true">
      <alignment horizontal="center" vertical="center" textRotation="0" wrapText="true" indent="0" shrinkToFit="false"/>
      <protection locked="true" hidden="false"/>
    </xf>
    <xf numFmtId="167" fontId="4" fillId="3" borderId="6" xfId="0" applyFont="true" applyBorder="true" applyAlignment="true" applyProtection="true">
      <alignment horizontal="center" vertical="center" textRotation="0" wrapText="true" indent="0" shrinkToFit="false"/>
      <protection locked="true" hidden="false"/>
    </xf>
    <xf numFmtId="166" fontId="4" fillId="3" borderId="6"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left"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justify" vertical="center" textRotation="0" wrapText="true" indent="0" shrinkToFit="false"/>
      <protection locked="true" hidden="false"/>
    </xf>
    <xf numFmtId="164" fontId="7" fillId="0" borderId="3" xfId="0" applyFont="true" applyBorder="true" applyAlignment="true" applyProtection="true">
      <alignment horizontal="center" vertical="center" textRotation="0" wrapText="true" indent="0" shrinkToFit="false"/>
      <protection locked="true" hidden="false"/>
    </xf>
    <xf numFmtId="164" fontId="7" fillId="0" borderId="6" xfId="0" applyFont="true" applyBorder="true" applyAlignment="true" applyProtection="true">
      <alignment horizontal="center" vertical="center" textRotation="0" wrapText="tru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5" fillId="3" borderId="2" xfId="0" applyFont="true" applyBorder="true" applyAlignment="true" applyProtection="true">
      <alignment horizontal="center" vertical="center" textRotation="0" wrapText="true" indent="0" shrinkToFit="false"/>
      <protection locked="true" hidden="false"/>
    </xf>
    <xf numFmtId="164" fontId="5" fillId="3" borderId="2" xfId="0" applyFont="true" applyBorder="true" applyAlignment="true" applyProtection="true">
      <alignment horizontal="justify" vertical="center" textRotation="0" wrapText="true" indent="0" shrinkToFit="false"/>
      <protection locked="true" hidden="false"/>
    </xf>
    <xf numFmtId="164" fontId="5" fillId="3" borderId="2" xfId="0" applyFont="true" applyBorder="true" applyAlignment="true" applyProtection="true">
      <alignment horizontal="right" vertical="center" textRotation="0" wrapText="true" indent="0" shrinkToFit="false"/>
      <protection locked="true" hidden="false"/>
    </xf>
    <xf numFmtId="165" fontId="5" fillId="3" borderId="3" xfId="0" applyFont="true" applyBorder="true" applyAlignment="true" applyProtection="true">
      <alignment horizontal="center" vertical="center" textRotation="0" wrapText="true" indent="0" shrinkToFit="false"/>
      <protection locked="true" hidden="false"/>
    </xf>
    <xf numFmtId="165" fontId="5" fillId="3" borderId="7"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justify" vertical="center" textRotation="0" wrapText="true" indent="0" shrinkToFit="false"/>
      <protection locked="true" hidden="false"/>
    </xf>
    <xf numFmtId="164" fontId="5" fillId="0" borderId="2" xfId="0" applyFont="true" applyBorder="true" applyAlignment="true" applyProtection="true">
      <alignment horizontal="justify" vertical="center" textRotation="0" wrapText="true" indent="0" shrinkToFit="false"/>
      <protection locked="true" hidden="false"/>
    </xf>
    <xf numFmtId="164" fontId="5" fillId="0" borderId="2" xfId="0" applyFont="true" applyBorder="true" applyAlignment="true" applyProtection="true">
      <alignment horizontal="right" vertical="center" textRotation="0" wrapText="true" indent="0" shrinkToFit="false"/>
      <protection locked="true" hidden="false"/>
    </xf>
    <xf numFmtId="164" fontId="5" fillId="0" borderId="11" xfId="0" applyFont="true" applyBorder="true" applyAlignment="true" applyProtection="true">
      <alignment horizontal="center" vertical="center" textRotation="0" wrapText="true" indent="0" shrinkToFit="false"/>
      <protection locked="true" hidden="false"/>
    </xf>
    <xf numFmtId="167" fontId="5" fillId="0" borderId="12" xfId="19"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justify" vertical="center" textRotation="0" wrapText="tru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5" fillId="0" borderId="2"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general" vertical="bottom" textRotation="0" wrapText="false" indent="0" shrinkToFit="false"/>
      <protection locked="true" hidden="false"/>
    </xf>
    <xf numFmtId="165" fontId="4" fillId="0" borderId="2" xfId="0" applyFont="true" applyBorder="true" applyAlignment="true" applyProtection="true">
      <alignment horizontal="center" vertical="center" textRotation="0" wrapText="false" indent="0" shrinkToFit="false"/>
      <protection locked="true" hidden="false"/>
    </xf>
    <xf numFmtId="166" fontId="4" fillId="0" borderId="2" xfId="0" applyFont="true" applyBorder="true" applyAlignment="true" applyProtection="true">
      <alignment horizontal="center" vertical="center" textRotation="0" wrapText="false" indent="0" shrinkToFit="false"/>
      <protection locked="true" hidden="false"/>
    </xf>
    <xf numFmtId="165" fontId="4" fillId="0" borderId="2"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right" vertical="bottom" textRotation="0" wrapText="false" indent="0" shrinkToFit="false"/>
      <protection locked="true" hidden="false"/>
    </xf>
    <xf numFmtId="168" fontId="5" fillId="0" borderId="2" xfId="0" applyFont="true" applyBorder="true" applyAlignment="true" applyProtection="true">
      <alignment horizontal="center" vertical="bottom" textRotation="0" wrapText="false" indent="0" shrinkToFit="false"/>
      <protection locked="true" hidden="false"/>
    </xf>
    <xf numFmtId="166" fontId="5" fillId="0" borderId="2" xfId="0" applyFont="true" applyBorder="true" applyAlignment="true" applyProtection="true">
      <alignment horizontal="center" vertical="bottom" textRotation="0" wrapText="false" indent="0" shrinkToFit="false"/>
      <protection locked="true" hidden="false"/>
    </xf>
    <xf numFmtId="165" fontId="5" fillId="0" borderId="2" xfId="0" applyFont="true" applyBorder="true" applyAlignment="true" applyProtection="true">
      <alignment horizontal="center" vertical="center"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left" vertical="center" textRotation="0" wrapText="true" indent="0" shrinkToFit="false"/>
      <protection locked="true" hidden="false"/>
    </xf>
    <xf numFmtId="164" fontId="11" fillId="0" borderId="2"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false" applyAlignment="true" applyProtection="true">
      <alignment horizontal="center" vertical="bottom" textRotation="0" wrapText="false" indent="0" shrinkToFit="false"/>
      <protection locked="true" hidden="false"/>
    </xf>
    <xf numFmtId="164" fontId="10" fillId="0" borderId="2" xfId="0" applyFont="true" applyBorder="true" applyAlignment="true" applyProtection="true">
      <alignment horizontal="center" vertical="bottom" textRotation="0" wrapText="false" indent="0" shrinkToFit="false"/>
      <protection locked="true" hidden="false"/>
    </xf>
    <xf numFmtId="164" fontId="10" fillId="0" borderId="2" xfId="0" applyFont="true" applyBorder="true" applyAlignment="true" applyProtection="true">
      <alignment horizontal="general" vertical="bottom" textRotation="0" wrapText="false" indent="0" shrinkToFit="false"/>
      <protection locked="true" hidden="false"/>
    </xf>
    <xf numFmtId="165" fontId="10" fillId="0" borderId="2" xfId="0" applyFont="true" applyBorder="true" applyAlignment="true" applyProtection="true">
      <alignment horizontal="center" vertical="center" textRotation="0" wrapText="false" indent="0" shrinkToFit="false"/>
      <protection locked="true" hidden="false"/>
    </xf>
    <xf numFmtId="166" fontId="10" fillId="0" borderId="2" xfId="0" applyFont="true" applyBorder="true" applyAlignment="true" applyProtection="true">
      <alignment horizontal="center" vertical="center" textRotation="0" wrapText="false" indent="0" shrinkToFit="false"/>
      <protection locked="true" hidden="false"/>
    </xf>
    <xf numFmtId="165" fontId="10" fillId="0" borderId="2" xfId="0" applyFont="true" applyBorder="true" applyAlignment="true" applyProtection="true">
      <alignment horizontal="center" vertical="center" textRotation="0" wrapText="true" indent="0" shrinkToFit="false"/>
      <protection locked="true" hidden="false"/>
    </xf>
    <xf numFmtId="164" fontId="11" fillId="0" borderId="2" xfId="0" applyFont="true" applyBorder="true" applyAlignment="true" applyProtection="true">
      <alignment horizontal="right" vertical="bottom" textRotation="0" wrapText="false" indent="0" shrinkToFit="false"/>
      <protection locked="true" hidden="false"/>
    </xf>
    <xf numFmtId="168" fontId="11" fillId="0" borderId="2" xfId="0" applyFont="true" applyBorder="true" applyAlignment="true" applyProtection="true">
      <alignment horizontal="center" vertical="bottom" textRotation="0" wrapText="false" indent="0" shrinkToFit="false"/>
      <protection locked="true" hidden="false"/>
    </xf>
    <xf numFmtId="166" fontId="11" fillId="0" borderId="2" xfId="0" applyFont="true" applyBorder="true" applyAlignment="true" applyProtection="true">
      <alignment horizontal="center" vertical="bottom" textRotation="0" wrapText="false" indent="0" shrinkToFit="false"/>
      <protection locked="true" hidden="false"/>
    </xf>
    <xf numFmtId="165" fontId="11" fillId="0" borderId="2" xfId="0" applyFont="true" applyBorder="true" applyAlignment="true" applyProtection="true">
      <alignment horizontal="center" vertical="center" textRotation="0" wrapText="true" indent="0" shrinkToFit="false"/>
      <protection locked="true" hidden="false"/>
    </xf>
    <xf numFmtId="164" fontId="5" fillId="0" borderId="13" xfId="0" applyFont="true" applyBorder="true" applyAlignment="true" applyProtection="true">
      <alignment horizontal="center" vertical="center" textRotation="0" wrapText="true" indent="0" shrinkToFit="false"/>
      <protection locked="true" hidden="false"/>
    </xf>
    <xf numFmtId="167" fontId="4" fillId="0" borderId="6" xfId="0" applyFont="true" applyBorder="true" applyAlignment="true" applyProtection="true">
      <alignment horizontal="center" vertical="center" textRotation="0" wrapText="tru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4" fontId="13" fillId="0" borderId="2" xfId="0" applyFont="true" applyBorder="true" applyAlignment="true" applyProtection="true">
      <alignment horizontal="justify" vertical="center" textRotation="0" wrapText="true" indent="0" shrinkToFit="false"/>
      <protection locked="true" hidden="false"/>
    </xf>
    <xf numFmtId="164" fontId="13" fillId="0" borderId="3"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justify" vertical="center" textRotation="0" wrapText="true" indent="0" shrinkToFit="false"/>
      <protection locked="true" hidden="false"/>
    </xf>
    <xf numFmtId="164" fontId="15" fillId="0" borderId="0" xfId="0" applyFont="true" applyBorder="false" applyAlignment="true" applyProtection="true">
      <alignment horizontal="justify" vertical="center" textRotation="0" wrapText="true" indent="0" shrinkToFit="false"/>
      <protection locked="true" hidden="false"/>
    </xf>
    <xf numFmtId="167" fontId="5" fillId="0" borderId="14" xfId="19" applyFont="true" applyBorder="true" applyAlignment="true" applyProtection="true">
      <alignment horizontal="center" vertical="center" textRotation="0" wrapText="tru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6" fillId="0" borderId="2" xfId="0" applyFont="true" applyBorder="true" applyAlignment="true" applyProtection="true">
      <alignment horizontal="center" vertical="bottom" textRotation="0" wrapText="false" indent="0" shrinkToFit="false"/>
      <protection locked="true" hidden="false"/>
    </xf>
    <xf numFmtId="164" fontId="16" fillId="0" borderId="2" xfId="0" applyFont="true" applyBorder="true" applyAlignment="true" applyProtection="true">
      <alignment horizontal="general" vertical="bottom" textRotation="0" wrapText="false" indent="0" shrinkToFit="false"/>
      <protection locked="true" hidden="false"/>
    </xf>
    <xf numFmtId="165" fontId="16" fillId="0" borderId="2"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41">
    <dxf>
      <fill>
        <patternFill>
          <bgColor rgb="FFE46C0A"/>
        </patternFill>
      </fill>
    </dxf>
    <dxf>
      <fill>
        <patternFill>
          <bgColor rgb="FFFFFF99"/>
        </patternFill>
      </fill>
    </dxf>
    <dxf>
      <fill>
        <patternFill>
          <bgColor rgb="FFD7E4BD"/>
        </patternFill>
      </fill>
    </dxf>
    <dxf>
      <fill>
        <patternFill>
          <bgColor rgb="FFFFFF99"/>
        </patternFill>
      </fill>
    </dxf>
    <dxf>
      <fill>
        <patternFill>
          <bgColor rgb="FFFCD5B5"/>
        </patternFill>
      </fill>
    </dxf>
    <dxf>
      <fill>
        <patternFill>
          <bgColor rgb="FFFFFF99"/>
        </patternFill>
      </fill>
    </dxf>
    <dxf>
      <fill>
        <patternFill>
          <bgColor rgb="FFFFFF99"/>
        </patternFill>
      </fill>
    </dxf>
    <dxf>
      <fill>
        <patternFill>
          <bgColor rgb="FFFCD5B5"/>
        </patternFill>
      </fill>
    </dxf>
    <dxf>
      <fill>
        <patternFill>
          <bgColor rgb="FFFCD5B5"/>
        </patternFill>
      </fill>
    </dxf>
    <dxf>
      <fill>
        <patternFill>
          <bgColor rgb="FFFFFF99"/>
        </patternFill>
      </fill>
    </dxf>
    <dxf>
      <fill>
        <patternFill>
          <bgColor rgb="FFFFFF99"/>
        </patternFill>
      </fill>
    </dxf>
    <dxf>
      <fill>
        <patternFill patternType="solid">
          <fgColor rgb="00FFFFFF"/>
        </patternFill>
      </fill>
    </dxf>
    <dxf>
      <fill>
        <patternFill patternType="solid">
          <fgColor rgb="FF000000"/>
          <bgColor rgb="FFFFFFFF"/>
        </patternFill>
      </fill>
    </dxf>
    <dxf>
      <fill>
        <patternFill>
          <bgColor rgb="FFE46C0A"/>
        </patternFill>
      </fill>
    </dxf>
    <dxf>
      <fill>
        <patternFill>
          <bgColor rgb="FFFFFF99"/>
        </patternFill>
      </fill>
    </dxf>
    <dxf>
      <fill>
        <patternFill>
          <bgColor rgb="FFD7E4BD"/>
        </patternFill>
      </fill>
    </dxf>
    <dxf>
      <fill>
        <patternFill>
          <bgColor rgb="FFE46C0A"/>
        </patternFill>
      </fill>
    </dxf>
    <dxf>
      <fill>
        <patternFill>
          <bgColor rgb="FFFFFF99"/>
        </patternFill>
      </fill>
    </dxf>
    <dxf>
      <fill>
        <patternFill>
          <bgColor rgb="FFD7E4BD"/>
        </patternFill>
      </fill>
    </dxf>
    <dxf>
      <fill>
        <patternFill>
          <bgColor rgb="FFE46C0A"/>
        </patternFill>
      </fill>
    </dxf>
    <dxf>
      <fill>
        <patternFill>
          <bgColor rgb="FFFFFF99"/>
        </patternFill>
      </fill>
    </dxf>
    <dxf>
      <fill>
        <patternFill>
          <bgColor rgb="FFD7E4BD"/>
        </patternFill>
      </fill>
    </dxf>
    <dxf>
      <fill>
        <patternFill>
          <bgColor rgb="FFE46C0A"/>
        </patternFill>
      </fill>
    </dxf>
    <dxf>
      <fill>
        <patternFill>
          <bgColor rgb="FFFFFF99"/>
        </patternFill>
      </fill>
    </dxf>
    <dxf>
      <fill>
        <patternFill>
          <bgColor rgb="FFD7E4BD"/>
        </patternFill>
      </fill>
    </dxf>
    <dxf>
      <fill>
        <patternFill>
          <bgColor rgb="FFFFFF99"/>
        </patternFill>
      </fill>
    </dxf>
    <dxf>
      <fill>
        <patternFill>
          <bgColor rgb="FFFCD5B5"/>
        </patternFill>
      </fill>
    </dxf>
    <dxf>
      <fill>
        <patternFill>
          <bgColor rgb="FFFFFF99"/>
        </patternFill>
      </fill>
    </dxf>
    <dxf>
      <fill>
        <patternFill>
          <bgColor rgb="FFFFFF99"/>
        </patternFill>
      </fill>
    </dxf>
    <dxf>
      <fill>
        <patternFill>
          <bgColor rgb="FFFCD5B5"/>
        </patternFill>
      </fill>
    </dxf>
    <dxf>
      <fill>
        <patternFill>
          <bgColor rgb="FFFCD5B5"/>
        </patternFill>
      </fill>
    </dxf>
    <dxf>
      <fill>
        <patternFill>
          <bgColor rgb="FFFFFF99"/>
        </patternFill>
      </fill>
    </dxf>
    <dxf>
      <fill>
        <patternFill>
          <bgColor rgb="FFE46C0A"/>
        </patternFill>
      </fill>
    </dxf>
    <dxf>
      <fill>
        <patternFill>
          <bgColor rgb="FFFFFF99"/>
        </patternFill>
      </fill>
    </dxf>
    <dxf>
      <fill>
        <patternFill>
          <bgColor rgb="FFD7E4BD"/>
        </patternFill>
      </fill>
    </dxf>
    <dxf>
      <fill>
        <patternFill>
          <bgColor rgb="FFE46C0A"/>
        </patternFill>
      </fill>
    </dxf>
    <dxf>
      <fill>
        <patternFill>
          <bgColor rgb="FFFFFF99"/>
        </patternFill>
      </fill>
    </dxf>
    <dxf>
      <fill>
        <patternFill>
          <bgColor rgb="FFD7E4BD"/>
        </patternFill>
      </fill>
    </dxf>
    <dxf>
      <fill>
        <patternFill>
          <bgColor rgb="FFE46C0A"/>
        </patternFill>
      </fill>
    </dxf>
    <dxf>
      <fill>
        <patternFill>
          <bgColor rgb="FFFFFF99"/>
        </patternFill>
      </fill>
    </dxf>
    <dxf>
      <fill>
        <patternFill>
          <bgColor rgb="FFD7E4BD"/>
        </patternFill>
      </fill>
    </dxf>
  </dxfs>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CD5B5"/>
      <rgbColor rgb="FF3366FF"/>
      <rgbColor rgb="FF33CCCC"/>
      <rgbColor rgb="FF92D050"/>
      <rgbColor rgb="FFFFCC00"/>
      <rgbColor rgb="FFFF9900"/>
      <rgbColor rgb="FFE46C0A"/>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2D050"/>
    <pageSetUpPr fitToPage="false"/>
  </sheetPr>
  <dimension ref="A1:XFD2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5" ySplit="3" topLeftCell="F16" activePane="bottomRight" state="frozen"/>
      <selection pane="topLeft" activeCell="A1" activeCellId="0" sqref="A1"/>
      <selection pane="topRight" activeCell="F1" activeCellId="0" sqref="F1"/>
      <selection pane="bottomLeft" activeCell="A16" activeCellId="0" sqref="A16"/>
      <selection pane="bottomRight" activeCell="BK27" activeCellId="0" sqref="BK27"/>
    </sheetView>
  </sheetViews>
  <sheetFormatPr defaultColWidth="9.1484375" defaultRowHeight="15" zeroHeight="false" outlineLevelRow="0" outlineLevelCol="0"/>
  <cols>
    <col collapsed="false" customWidth="true" hidden="false" outlineLevel="0" max="1" min="1" style="1" width="5.42"/>
    <col collapsed="false" customWidth="true" hidden="false" outlineLevel="0" max="2" min="2" style="2" width="35.29"/>
    <col collapsed="false" customWidth="true" hidden="false" outlineLevel="0" max="3" min="3" style="1" width="19.42"/>
    <col collapsed="false" customWidth="true" hidden="false" outlineLevel="0" max="4" min="4" style="1" width="44"/>
    <col collapsed="false" customWidth="true" hidden="false" outlineLevel="0" max="5" min="5" style="1" width="13.57"/>
    <col collapsed="false" customWidth="true" hidden="false" outlineLevel="0" max="63" min="6" style="1" width="10.71"/>
    <col collapsed="false" customWidth="false" hidden="false" outlineLevel="0" max="16380" min="68" style="3" width="9.14"/>
    <col collapsed="false" customWidth="true" hidden="false" outlineLevel="0" max="16384" min="16381" style="3" width="11.57"/>
  </cols>
  <sheetData>
    <row r="1" customFormat="false" ht="49.5" hidden="false" customHeight="true" outlineLevel="0" collapsed="false">
      <c r="A1" s="4" t="s">
        <v>0</v>
      </c>
      <c r="B1" s="4"/>
      <c r="C1" s="4"/>
      <c r="D1" s="4"/>
      <c r="E1" s="4"/>
    </row>
    <row r="2" s="9" customFormat="true" ht="36" hidden="false" customHeight="true" outlineLevel="0" collapsed="false">
      <c r="A2" s="5" t="s">
        <v>1</v>
      </c>
      <c r="B2" s="5" t="s">
        <v>2</v>
      </c>
      <c r="C2" s="5" t="s">
        <v>3</v>
      </c>
      <c r="D2" s="5" t="s">
        <v>4</v>
      </c>
      <c r="E2" s="6" t="s">
        <v>5</v>
      </c>
      <c r="F2" s="7" t="s">
        <v>6</v>
      </c>
      <c r="G2" s="7"/>
      <c r="H2" s="8" t="s">
        <v>7</v>
      </c>
      <c r="I2" s="8"/>
      <c r="J2" s="7" t="s">
        <v>8</v>
      </c>
      <c r="K2" s="7"/>
      <c r="L2" s="7" t="s">
        <v>9</v>
      </c>
      <c r="M2" s="7"/>
      <c r="N2" s="7" t="s">
        <v>10</v>
      </c>
      <c r="O2" s="7"/>
      <c r="P2" s="7" t="s">
        <v>11</v>
      </c>
      <c r="Q2" s="7"/>
      <c r="R2" s="7" t="s">
        <v>12</v>
      </c>
      <c r="S2" s="7"/>
      <c r="T2" s="7" t="s">
        <v>13</v>
      </c>
      <c r="U2" s="7"/>
      <c r="V2" s="7" t="s">
        <v>14</v>
      </c>
      <c r="W2" s="7"/>
      <c r="X2" s="7" t="s">
        <v>15</v>
      </c>
      <c r="Y2" s="7"/>
      <c r="Z2" s="7" t="s">
        <v>16</v>
      </c>
      <c r="AA2" s="7"/>
      <c r="AB2" s="7" t="s">
        <v>17</v>
      </c>
      <c r="AC2" s="7"/>
      <c r="AD2" s="7" t="s">
        <v>18</v>
      </c>
      <c r="AE2" s="7"/>
      <c r="AF2" s="7" t="s">
        <v>19</v>
      </c>
      <c r="AG2" s="7"/>
      <c r="AH2" s="7" t="s">
        <v>20</v>
      </c>
      <c r="AI2" s="7"/>
      <c r="AJ2" s="7" t="s">
        <v>21</v>
      </c>
      <c r="AK2" s="7"/>
      <c r="AL2" s="7" t="s">
        <v>22</v>
      </c>
      <c r="AM2" s="7"/>
      <c r="AN2" s="7" t="s">
        <v>23</v>
      </c>
      <c r="AO2" s="7"/>
      <c r="AP2" s="7" t="s">
        <v>24</v>
      </c>
      <c r="AQ2" s="7"/>
      <c r="AR2" s="7" t="s">
        <v>25</v>
      </c>
      <c r="AS2" s="7"/>
      <c r="AT2" s="7" t="s">
        <v>26</v>
      </c>
      <c r="AU2" s="7"/>
      <c r="AV2" s="7" t="s">
        <v>27</v>
      </c>
      <c r="AW2" s="7"/>
      <c r="AX2" s="7" t="s">
        <v>28</v>
      </c>
      <c r="AY2" s="7"/>
      <c r="AZ2" s="7" t="s">
        <v>29</v>
      </c>
      <c r="BA2" s="7"/>
      <c r="BB2" s="7" t="s">
        <v>30</v>
      </c>
      <c r="BC2" s="7"/>
      <c r="BD2" s="7" t="s">
        <v>31</v>
      </c>
      <c r="BE2" s="7"/>
      <c r="BF2" s="7" t="s">
        <v>32</v>
      </c>
      <c r="BG2" s="7"/>
      <c r="BH2" s="7" t="s">
        <v>33</v>
      </c>
      <c r="BI2" s="7"/>
      <c r="BJ2" s="7" t="s">
        <v>34</v>
      </c>
      <c r="BK2" s="7"/>
      <c r="BL2" s="3"/>
      <c r="BM2" s="3"/>
      <c r="BN2" s="3"/>
      <c r="BO2" s="3"/>
    </row>
    <row r="3" s="13" customFormat="true" ht="22.5" hidden="false" customHeight="false" outlineLevel="0" collapsed="false">
      <c r="A3" s="5"/>
      <c r="B3" s="5"/>
      <c r="C3" s="5"/>
      <c r="D3" s="5"/>
      <c r="E3" s="6"/>
      <c r="F3" s="10" t="s">
        <v>35</v>
      </c>
      <c r="G3" s="11" t="s">
        <v>36</v>
      </c>
      <c r="H3" s="12" t="s">
        <v>35</v>
      </c>
      <c r="I3" s="5" t="s">
        <v>36</v>
      </c>
      <c r="J3" s="10" t="s">
        <v>35</v>
      </c>
      <c r="K3" s="5" t="s">
        <v>36</v>
      </c>
      <c r="L3" s="10" t="s">
        <v>35</v>
      </c>
      <c r="M3" s="5" t="s">
        <v>36</v>
      </c>
      <c r="N3" s="10" t="s">
        <v>35</v>
      </c>
      <c r="O3" s="5" t="s">
        <v>36</v>
      </c>
      <c r="P3" s="10" t="s">
        <v>35</v>
      </c>
      <c r="Q3" s="5" t="s">
        <v>36</v>
      </c>
      <c r="R3" s="10" t="s">
        <v>35</v>
      </c>
      <c r="S3" s="5" t="s">
        <v>36</v>
      </c>
      <c r="T3" s="10" t="s">
        <v>35</v>
      </c>
      <c r="U3" s="5" t="s">
        <v>36</v>
      </c>
      <c r="V3" s="10" t="s">
        <v>35</v>
      </c>
      <c r="W3" s="5" t="s">
        <v>36</v>
      </c>
      <c r="X3" s="10" t="s">
        <v>35</v>
      </c>
      <c r="Y3" s="5" t="s">
        <v>36</v>
      </c>
      <c r="Z3" s="10" t="s">
        <v>35</v>
      </c>
      <c r="AA3" s="5" t="s">
        <v>36</v>
      </c>
      <c r="AB3" s="10" t="s">
        <v>35</v>
      </c>
      <c r="AC3" s="5" t="s">
        <v>36</v>
      </c>
      <c r="AD3" s="10" t="s">
        <v>35</v>
      </c>
      <c r="AE3" s="5" t="s">
        <v>36</v>
      </c>
      <c r="AF3" s="10" t="s">
        <v>35</v>
      </c>
      <c r="AG3" s="5" t="s">
        <v>36</v>
      </c>
      <c r="AH3" s="10" t="s">
        <v>35</v>
      </c>
      <c r="AI3" s="5" t="s">
        <v>36</v>
      </c>
      <c r="AJ3" s="10" t="s">
        <v>35</v>
      </c>
      <c r="AK3" s="5" t="s">
        <v>36</v>
      </c>
      <c r="AL3" s="10" t="s">
        <v>35</v>
      </c>
      <c r="AM3" s="5" t="s">
        <v>36</v>
      </c>
      <c r="AN3" s="10" t="s">
        <v>35</v>
      </c>
      <c r="AO3" s="5" t="s">
        <v>36</v>
      </c>
      <c r="AP3" s="10" t="s">
        <v>35</v>
      </c>
      <c r="AQ3" s="5" t="s">
        <v>36</v>
      </c>
      <c r="AR3" s="10" t="s">
        <v>35</v>
      </c>
      <c r="AS3" s="5" t="s">
        <v>36</v>
      </c>
      <c r="AT3" s="10" t="s">
        <v>35</v>
      </c>
      <c r="AU3" s="5" t="s">
        <v>36</v>
      </c>
      <c r="AV3" s="10" t="s">
        <v>35</v>
      </c>
      <c r="AW3" s="5" t="s">
        <v>36</v>
      </c>
      <c r="AX3" s="10" t="s">
        <v>35</v>
      </c>
      <c r="AY3" s="5" t="s">
        <v>36</v>
      </c>
      <c r="AZ3" s="10" t="s">
        <v>35</v>
      </c>
      <c r="BA3" s="5" t="s">
        <v>36</v>
      </c>
      <c r="BB3" s="10" t="s">
        <v>35</v>
      </c>
      <c r="BC3" s="5" t="s">
        <v>36</v>
      </c>
      <c r="BD3" s="10" t="s">
        <v>35</v>
      </c>
      <c r="BE3" s="5" t="s">
        <v>36</v>
      </c>
      <c r="BF3" s="10" t="s">
        <v>35</v>
      </c>
      <c r="BG3" s="5" t="s">
        <v>36</v>
      </c>
      <c r="BH3" s="10" t="s">
        <v>35</v>
      </c>
      <c r="BI3" s="5" t="s">
        <v>36</v>
      </c>
      <c r="BJ3" s="10" t="s">
        <v>35</v>
      </c>
      <c r="BK3" s="11" t="s">
        <v>36</v>
      </c>
      <c r="BL3" s="3"/>
      <c r="BM3" s="3"/>
      <c r="BN3" s="3"/>
      <c r="BO3" s="3"/>
    </row>
    <row r="4" s="13" customFormat="true" ht="22.5" hidden="false" customHeight="false" outlineLevel="0" collapsed="false">
      <c r="A4" s="14" t="s">
        <v>37</v>
      </c>
      <c r="B4" s="15" t="s">
        <v>38</v>
      </c>
      <c r="C4" s="14" t="s">
        <v>39</v>
      </c>
      <c r="D4" s="14" t="s">
        <v>39</v>
      </c>
      <c r="E4" s="16" t="n">
        <f aca="false">SUM(E5:E6)</f>
        <v>10</v>
      </c>
      <c r="F4" s="17" t="s">
        <v>39</v>
      </c>
      <c r="G4" s="18" t="n">
        <f aca="false">SUM(G5:G6)</f>
        <v>9</v>
      </c>
      <c r="H4" s="17" t="s">
        <v>39</v>
      </c>
      <c r="I4" s="18" t="n">
        <f aca="false">SUM(I5:I6)</f>
        <v>10</v>
      </c>
      <c r="J4" s="17" t="s">
        <v>39</v>
      </c>
      <c r="K4" s="18" t="n">
        <f aca="false">SUM(K5:K6)</f>
        <v>9</v>
      </c>
      <c r="L4" s="17" t="s">
        <v>39</v>
      </c>
      <c r="M4" s="18" t="n">
        <f aca="false">SUM(M5:M6)</f>
        <v>10</v>
      </c>
      <c r="N4" s="17" t="s">
        <v>39</v>
      </c>
      <c r="O4" s="18" t="n">
        <f aca="false">SUM(O5:O6)</f>
        <v>10</v>
      </c>
      <c r="P4" s="17" t="s">
        <v>39</v>
      </c>
      <c r="Q4" s="18" t="n">
        <f aca="false">SUM(Q5:Q6)</f>
        <v>8</v>
      </c>
      <c r="R4" s="17" t="s">
        <v>39</v>
      </c>
      <c r="S4" s="18" t="n">
        <f aca="false">SUM(S5:S6)</f>
        <v>10</v>
      </c>
      <c r="T4" s="17" t="s">
        <v>39</v>
      </c>
      <c r="U4" s="18" t="n">
        <f aca="false">SUM(U5:U6)</f>
        <v>10</v>
      </c>
      <c r="V4" s="17" t="s">
        <v>39</v>
      </c>
      <c r="W4" s="18" t="n">
        <f aca="false">SUM(W5:W6)</f>
        <v>10</v>
      </c>
      <c r="X4" s="17" t="s">
        <v>39</v>
      </c>
      <c r="Y4" s="18" t="n">
        <f aca="false">SUM(Y5:Y6)</f>
        <v>10</v>
      </c>
      <c r="Z4" s="17" t="s">
        <v>39</v>
      </c>
      <c r="AA4" s="18" t="n">
        <f aca="false">SUM(AA5:AA6)</f>
        <v>10</v>
      </c>
      <c r="AB4" s="17" t="s">
        <v>39</v>
      </c>
      <c r="AC4" s="18" t="n">
        <f aca="false">SUM(AC5:AC6)</f>
        <v>10</v>
      </c>
      <c r="AD4" s="17" t="s">
        <v>39</v>
      </c>
      <c r="AE4" s="18" t="n">
        <f aca="false">SUM(AE5:AE6)</f>
        <v>9</v>
      </c>
      <c r="AF4" s="17" t="s">
        <v>39</v>
      </c>
      <c r="AG4" s="18" t="n">
        <f aca="false">SUM(AG5:AG6)</f>
        <v>10</v>
      </c>
      <c r="AH4" s="17" t="s">
        <v>39</v>
      </c>
      <c r="AI4" s="18" t="n">
        <f aca="false">SUM(AI5:AI6)</f>
        <v>10</v>
      </c>
      <c r="AJ4" s="17" t="s">
        <v>39</v>
      </c>
      <c r="AK4" s="18" t="n">
        <f aca="false">SUM(AK5:AK6)</f>
        <v>10</v>
      </c>
      <c r="AL4" s="17" t="s">
        <v>39</v>
      </c>
      <c r="AM4" s="18" t="n">
        <f aca="false">SUM(AM5:AM6)</f>
        <v>10</v>
      </c>
      <c r="AN4" s="17" t="s">
        <v>39</v>
      </c>
      <c r="AO4" s="18" t="n">
        <f aca="false">SUM(AO5:AO6)</f>
        <v>10</v>
      </c>
      <c r="AP4" s="17" t="s">
        <v>39</v>
      </c>
      <c r="AQ4" s="18" t="n">
        <f aca="false">SUM(AQ5:AQ6)</f>
        <v>10</v>
      </c>
      <c r="AR4" s="17" t="s">
        <v>39</v>
      </c>
      <c r="AS4" s="18" t="n">
        <f aca="false">SUM(AS5:AS6)</f>
        <v>10</v>
      </c>
      <c r="AT4" s="17" t="s">
        <v>39</v>
      </c>
      <c r="AU4" s="18" t="n">
        <f aca="false">SUM(AU5:AU6)</f>
        <v>10</v>
      </c>
      <c r="AV4" s="17" t="s">
        <v>39</v>
      </c>
      <c r="AW4" s="18" t="n">
        <f aca="false">SUM(AW5:AW6)</f>
        <v>10</v>
      </c>
      <c r="AX4" s="17" t="s">
        <v>39</v>
      </c>
      <c r="AY4" s="18" t="n">
        <f aca="false">SUM(AY5:AY6)</f>
        <v>9</v>
      </c>
      <c r="AZ4" s="17" t="s">
        <v>39</v>
      </c>
      <c r="BA4" s="18" t="n">
        <f aca="false">SUM(BA5:BA6)</f>
        <v>7</v>
      </c>
      <c r="BB4" s="17" t="s">
        <v>39</v>
      </c>
      <c r="BC4" s="18" t="n">
        <f aca="false">SUM(BC5:BC6)</f>
        <v>10</v>
      </c>
      <c r="BD4" s="17" t="s">
        <v>39</v>
      </c>
      <c r="BE4" s="18" t="n">
        <f aca="false">SUM(BE5:BE6)</f>
        <v>9</v>
      </c>
      <c r="BF4" s="17" t="s">
        <v>39</v>
      </c>
      <c r="BG4" s="18" t="n">
        <f aca="false">SUM(BG5:BG6)</f>
        <v>9</v>
      </c>
      <c r="BH4" s="17" t="s">
        <v>39</v>
      </c>
      <c r="BI4" s="18" t="n">
        <f aca="false">SUM(BI5:BI6)</f>
        <v>10</v>
      </c>
      <c r="BJ4" s="17" t="s">
        <v>39</v>
      </c>
      <c r="BK4" s="18" t="n">
        <f aca="false">SUM(BK5:BK6)</f>
        <v>10</v>
      </c>
      <c r="BL4" s="3"/>
      <c r="BM4" s="3"/>
      <c r="BN4" s="3"/>
      <c r="BO4" s="3"/>
    </row>
    <row r="5" s="13" customFormat="true" ht="78" hidden="false" customHeight="true" outlineLevel="0" collapsed="false">
      <c r="A5" s="19" t="s">
        <v>37</v>
      </c>
      <c r="B5" s="20" t="s">
        <v>40</v>
      </c>
      <c r="C5" s="19" t="s">
        <v>41</v>
      </c>
      <c r="D5" s="20" t="s">
        <v>42</v>
      </c>
      <c r="E5" s="21" t="n">
        <v>5</v>
      </c>
      <c r="F5" s="22" t="n">
        <v>10</v>
      </c>
      <c r="G5" s="23" t="n">
        <f aca="false">IF(F5=0,0,IF(F5&lt;=2,1,IF(F5&lt;=5,2,IF(F5&lt;=7,3,IF(F5&lt;=9,4,5)))))</f>
        <v>5</v>
      </c>
      <c r="H5" s="22" t="n">
        <v>10</v>
      </c>
      <c r="I5" s="23" t="n">
        <f aca="false">IF(H5=0,0,IF(H5&lt;=2,1,IF(H5&lt;=5,2,IF(H5&lt;=7,3,IF(H5&lt;=9,4,5)))))</f>
        <v>5</v>
      </c>
      <c r="J5" s="22" t="n">
        <v>10</v>
      </c>
      <c r="K5" s="23" t="n">
        <f aca="false">IF(J5=0,0,IF(J5&lt;=2,1,IF(J5&lt;=5,2,IF(J5&lt;=7,3,IF(J5&lt;=9,4,5)))))</f>
        <v>5</v>
      </c>
      <c r="L5" s="22" t="n">
        <v>10</v>
      </c>
      <c r="M5" s="23" t="n">
        <f aca="false">IF(L5=0,0,IF(L5&lt;=2,1,IF(L5&lt;=5,2,IF(L5&lt;=7,3,IF(L5&lt;=9,4,5)))))</f>
        <v>5</v>
      </c>
      <c r="N5" s="22" t="n">
        <v>10</v>
      </c>
      <c r="O5" s="23" t="n">
        <f aca="false">IF(N5=0,0,IF(N5&lt;=2,1,IF(N5&lt;=5,2,IF(N5&lt;=7,3,IF(N5&lt;=9,4,5)))))</f>
        <v>5</v>
      </c>
      <c r="P5" s="22" t="n">
        <v>10</v>
      </c>
      <c r="Q5" s="23" t="n">
        <f aca="false">IF(P5=0,0,IF(P5&lt;=2,1,IF(P5&lt;=5,2,IF(P5&lt;=7,3,IF(P5&lt;=9,4,5)))))</f>
        <v>5</v>
      </c>
      <c r="R5" s="22" t="n">
        <v>10</v>
      </c>
      <c r="S5" s="23" t="n">
        <f aca="false">IF(R5=0,0,IF(R5&lt;=2,1,IF(R5&lt;=5,2,IF(R5&lt;=7,3,IF(R5&lt;=9,4,5)))))</f>
        <v>5</v>
      </c>
      <c r="T5" s="22" t="n">
        <v>10</v>
      </c>
      <c r="U5" s="23" t="n">
        <f aca="false">IF(T5=0,0,IF(T5&lt;=2,1,IF(T5&lt;=5,2,IF(T5&lt;=7,3,IF(T5&lt;=9,4,5)))))</f>
        <v>5</v>
      </c>
      <c r="V5" s="22" t="n">
        <v>10</v>
      </c>
      <c r="W5" s="23" t="n">
        <f aca="false">IF(V5=0,0,IF(V5&lt;=2,1,IF(V5&lt;=5,2,IF(V5&lt;=7,3,IF(V5&lt;=9,4,5)))))</f>
        <v>5</v>
      </c>
      <c r="X5" s="22" t="n">
        <v>10</v>
      </c>
      <c r="Y5" s="23" t="n">
        <f aca="false">IF(X5=0,0,IF(X5&lt;=2,1,IF(X5&lt;=5,2,IF(X5&lt;=7,3,IF(X5&lt;=9,4,5)))))</f>
        <v>5</v>
      </c>
      <c r="Z5" s="22" t="n">
        <v>10</v>
      </c>
      <c r="AA5" s="23" t="n">
        <f aca="false">IF(Z5=0,0,IF(Z5&lt;=2,1,IF(Z5&lt;=5,2,IF(Z5&lt;=7,3,IF(Z5&lt;=9,4,5)))))</f>
        <v>5</v>
      </c>
      <c r="AB5" s="22" t="n">
        <v>10</v>
      </c>
      <c r="AC5" s="23" t="n">
        <f aca="false">IF(AB5=0,0,IF(AB5&lt;=2,1,IF(AB5&lt;=5,2,IF(AB5&lt;=7,3,IF(AB5&lt;=9,4,5)))))</f>
        <v>5</v>
      </c>
      <c r="AD5" s="22" t="n">
        <v>10</v>
      </c>
      <c r="AE5" s="23" t="n">
        <f aca="false">IF(AD5=0,0,IF(AD5&lt;=2,1,IF(AD5&lt;=5,2,IF(AD5&lt;=7,3,IF(AD5&lt;=9,4,5)))))</f>
        <v>5</v>
      </c>
      <c r="AF5" s="22" t="n">
        <v>10</v>
      </c>
      <c r="AG5" s="23" t="n">
        <f aca="false">IF(AF5=0,0,IF(AF5&lt;=2,1,IF(AF5&lt;=5,2,IF(AF5&lt;=7,3,IF(AF5&lt;=9,4,5)))))</f>
        <v>5</v>
      </c>
      <c r="AH5" s="22" t="n">
        <v>10</v>
      </c>
      <c r="AI5" s="23" t="n">
        <f aca="false">IF(AH5=0,0,IF(AH5&lt;=2,1,IF(AH5&lt;=5,2,IF(AH5&lt;=7,3,IF(AH5&lt;=9,4,5)))))</f>
        <v>5</v>
      </c>
      <c r="AJ5" s="22" t="n">
        <v>10</v>
      </c>
      <c r="AK5" s="23" t="n">
        <f aca="false">IF(AJ5=0,0,IF(AJ5&lt;=2,1,IF(AJ5&lt;=5,2,IF(AJ5&lt;=7,3,IF(AJ5&lt;=9,4,5)))))</f>
        <v>5</v>
      </c>
      <c r="AL5" s="22" t="n">
        <v>10</v>
      </c>
      <c r="AM5" s="23" t="n">
        <f aca="false">IF(AL5=0,0,IF(AL5&lt;=2,1,IF(AL5&lt;=5,2,IF(AL5&lt;=7,3,IF(AL5&lt;=9,4,5)))))</f>
        <v>5</v>
      </c>
      <c r="AN5" s="22" t="n">
        <v>10</v>
      </c>
      <c r="AO5" s="23" t="n">
        <f aca="false">IF(AN5=0,0,IF(AN5&lt;=2,1,IF(AN5&lt;=5,2,IF(AN5&lt;=7,3,IF(AN5&lt;=9,4,5)))))</f>
        <v>5</v>
      </c>
      <c r="AP5" s="22" t="n">
        <v>10</v>
      </c>
      <c r="AQ5" s="23" t="n">
        <f aca="false">IF(AP5=0,0,IF(AP5&lt;=2,1,IF(AP5&lt;=5,2,IF(AP5&lt;=7,3,IF(AP5&lt;=9,4,5)))))</f>
        <v>5</v>
      </c>
      <c r="AR5" s="22" t="n">
        <v>10</v>
      </c>
      <c r="AS5" s="23" t="n">
        <f aca="false">IF(AR5=0,0,IF(AR5&lt;=2,1,IF(AR5&lt;=5,2,IF(AR5&lt;=7,3,IF(AR5&lt;=9,4,5)))))</f>
        <v>5</v>
      </c>
      <c r="AT5" s="22" t="n">
        <v>10</v>
      </c>
      <c r="AU5" s="23" t="n">
        <f aca="false">IF(AT5=0,0,IF(AT5&lt;=2,1,IF(AT5&lt;=5,2,IF(AT5&lt;=7,3,IF(AT5&lt;=9,4,5)))))</f>
        <v>5</v>
      </c>
      <c r="AV5" s="22" t="n">
        <v>10</v>
      </c>
      <c r="AW5" s="23" t="n">
        <f aca="false">IF(AV5=0,0,IF(AV5&lt;=2,1,IF(AV5&lt;=5,2,IF(AV5&lt;=7,3,IF(AV5&lt;=9,4,5)))))</f>
        <v>5</v>
      </c>
      <c r="AX5" s="22" t="n">
        <v>10</v>
      </c>
      <c r="AY5" s="23" t="n">
        <f aca="false">IF(AX5=0,0,IF(AX5&lt;=2,1,IF(AX5&lt;=5,2,IF(AX5&lt;=7,3,IF(AX5&lt;=9,4,5)))))</f>
        <v>5</v>
      </c>
      <c r="AZ5" s="22" t="n">
        <v>10</v>
      </c>
      <c r="BA5" s="23" t="n">
        <f aca="false">IF(AZ5=0,0,IF(AZ5&lt;=2,1,IF(AZ5&lt;=5,2,IF(AZ5&lt;=7,3,IF(AZ5&lt;=9,4,5)))))</f>
        <v>5</v>
      </c>
      <c r="BB5" s="22" t="n">
        <v>10</v>
      </c>
      <c r="BC5" s="23" t="n">
        <f aca="false">IF(BB5=0,0,IF(BB5&lt;=2,1,IF(BB5&lt;=5,2,IF(BB5&lt;=7,3,IF(BB5&lt;=9,4,5)))))</f>
        <v>5</v>
      </c>
      <c r="BD5" s="22" t="n">
        <v>10</v>
      </c>
      <c r="BE5" s="23" t="n">
        <f aca="false">IF(BD5=0,0,IF(BD5&lt;=2,1,IF(BD5&lt;=5,2,IF(BD5&lt;=7,3,IF(BD5&lt;=9,4,5)))))</f>
        <v>5</v>
      </c>
      <c r="BF5" s="22" t="n">
        <v>10</v>
      </c>
      <c r="BG5" s="23" t="n">
        <f aca="false">IF(BF5=0,0,IF(BF5&lt;=2,1,IF(BF5&lt;=5,2,IF(BF5&lt;=7,3,IF(BF5&lt;=9,4,5)))))</f>
        <v>5</v>
      </c>
      <c r="BH5" s="22" t="n">
        <v>10</v>
      </c>
      <c r="BI5" s="23" t="n">
        <f aca="false">IF(BH5=0,0,IF(BH5&lt;=2,1,IF(BH5&lt;=5,2,IF(BH5&lt;=7,3,IF(BH5&lt;=9,4,5)))))</f>
        <v>5</v>
      </c>
      <c r="BJ5" s="22" t="n">
        <v>10</v>
      </c>
      <c r="BK5" s="23" t="n">
        <f aca="false">IF(BJ5=0,0,IF(BJ5&lt;=2,1,IF(BJ5&lt;=5,2,IF(BJ5&lt;=7,3,IF(BJ5&lt;=9,4,5)))))</f>
        <v>5</v>
      </c>
      <c r="BL5" s="3"/>
      <c r="BM5" s="3"/>
      <c r="BN5" s="3"/>
      <c r="BO5" s="3"/>
    </row>
    <row r="6" customFormat="false" ht="45" hidden="false" customHeight="false" outlineLevel="0" collapsed="false">
      <c r="A6" s="19" t="s">
        <v>43</v>
      </c>
      <c r="B6" s="20" t="s">
        <v>44</v>
      </c>
      <c r="C6" s="19" t="s">
        <v>45</v>
      </c>
      <c r="D6" s="20" t="s">
        <v>46</v>
      </c>
      <c r="E6" s="21" t="n">
        <v>5</v>
      </c>
      <c r="F6" s="24" t="n">
        <v>0.852</v>
      </c>
      <c r="G6" s="23" t="n">
        <f aca="false">IF(F6&lt;=70%,0,IF(F6&lt;=75%,1,IF(F6&lt;=79%,2,IF(F6&lt;=82%,3,IF(F6&lt;=86%,4,IF(F6&lt;=100%,5,"Ошибка ввода"))))))</f>
        <v>4</v>
      </c>
      <c r="H6" s="24" t="n">
        <v>1</v>
      </c>
      <c r="I6" s="23" t="n">
        <f aca="false">IF(H6&lt;=70%,0,IF(H6&lt;=75%,1,IF(H6&lt;=79%,2,IF(H6&lt;=82%,3,IF(H6&lt;=86%,4,IF(H6&lt;=100%,5,"Ошибка ввода"))))))</f>
        <v>5</v>
      </c>
      <c r="J6" s="24" t="n">
        <v>0.848</v>
      </c>
      <c r="K6" s="23" t="n">
        <f aca="false">IF(J6&lt;=70%,0,IF(J6&lt;=75%,1,IF(J6&lt;=79%,2,IF(J6&lt;=82%,3,IF(J6&lt;=86%,4,IF(J6&lt;=100%,5,"Ошибка ввода"))))))</f>
        <v>4</v>
      </c>
      <c r="L6" s="24" t="n">
        <v>0.9</v>
      </c>
      <c r="M6" s="23" t="n">
        <f aca="false">IF(L6&lt;=70%,0,IF(L6&lt;=75%,1,IF(L6&lt;=79%,2,IF(L6&lt;=82%,3,IF(L6&lt;=86%,4,IF(L6&lt;=100%,5,"Ошибка ввода"))))))</f>
        <v>5</v>
      </c>
      <c r="N6" s="24" t="n">
        <v>0.92</v>
      </c>
      <c r="O6" s="23" t="n">
        <f aca="false">IF(N6&lt;=70%,0,IF(N6&lt;=75%,1,IF(N6&lt;=79%,2,IF(N6&lt;=82%,3,IF(N6&lt;=86%,4,IF(N6&lt;=100%,5,"Ошибка ввода"))))))</f>
        <v>5</v>
      </c>
      <c r="P6" s="24" t="n">
        <v>0.815</v>
      </c>
      <c r="Q6" s="23" t="n">
        <f aca="false">IF(P6&lt;=70%,0,IF(P6&lt;=75%,1,IF(P6&lt;=79%,2,IF(P6&lt;=82%,3,IF(P6&lt;=86%,4,IF(P6&lt;=100%,5,"Ошибка ввода"))))))</f>
        <v>3</v>
      </c>
      <c r="R6" s="24" t="n">
        <v>0.952</v>
      </c>
      <c r="S6" s="23" t="n">
        <f aca="false">IF(R6&lt;=70%,0,IF(R6&lt;=75%,1,IF(R6&lt;=79%,2,IF(R6&lt;=82%,3,IF(R6&lt;=86%,4,IF(R6&lt;=100%,5,"Ошибка ввода"))))))</f>
        <v>5</v>
      </c>
      <c r="T6" s="24" t="n">
        <v>0.962</v>
      </c>
      <c r="U6" s="23" t="n">
        <f aca="false">IF(T6&lt;=70%,0,IF(T6&lt;=75%,1,IF(T6&lt;=79%,2,IF(T6&lt;=82%,3,IF(T6&lt;=86%,4,IF(T6&lt;=100%,5,"Ошибка ввода"))))))</f>
        <v>5</v>
      </c>
      <c r="V6" s="24" t="n">
        <v>0.951</v>
      </c>
      <c r="W6" s="23" t="n">
        <f aca="false">IF(V6&lt;=70%,0,IF(V6&lt;=75%,1,IF(V6&lt;=79%,2,IF(V6&lt;=82%,3,IF(V6&lt;=86%,4,IF(V6&lt;=100%,5,"Ошибка ввода"))))))</f>
        <v>5</v>
      </c>
      <c r="X6" s="24" t="n">
        <v>0.914</v>
      </c>
      <c r="Y6" s="23" t="n">
        <f aca="false">IF(X6&lt;=70%,0,IF(X6&lt;=75%,1,IF(X6&lt;=79%,2,IF(X6&lt;=82%,3,IF(X6&lt;=86%,4,IF(X6&lt;=100%,5,"Ошибка ввода"))))))</f>
        <v>5</v>
      </c>
      <c r="Z6" s="24" t="n">
        <v>0.909</v>
      </c>
      <c r="AA6" s="23" t="n">
        <f aca="false">IF(Z6&lt;=70%,0,IF(Z6&lt;=75%,1,IF(Z6&lt;=79%,2,IF(Z6&lt;=82%,3,IF(Z6&lt;=86%,4,IF(Z6&lt;=100%,5,"Ошибка ввода"))))))</f>
        <v>5</v>
      </c>
      <c r="AB6" s="24" t="n">
        <v>0.925</v>
      </c>
      <c r="AC6" s="23" t="n">
        <f aca="false">IF(AB6&lt;=70%,0,IF(AB6&lt;=75%,1,IF(AB6&lt;=79%,2,IF(AB6&lt;=82%,3,IF(AB6&lt;=86%,4,IF(AB6&lt;=100%,5,"Ошибка ввода"))))))</f>
        <v>5</v>
      </c>
      <c r="AD6" s="24" t="n">
        <v>0.845</v>
      </c>
      <c r="AE6" s="23" t="n">
        <f aca="false">IF(AD6&lt;=70%,0,IF(AD6&lt;=75%,1,IF(AD6&lt;=79%,2,IF(AD6&lt;=82%,3,IF(AD6&lt;=86%,4,IF(AD6&lt;=100%,5,"Ошибка ввода"))))))</f>
        <v>4</v>
      </c>
      <c r="AF6" s="24" t="n">
        <v>0.989</v>
      </c>
      <c r="AG6" s="23" t="n">
        <f aca="false">IF(AF6&lt;=70%,0,IF(AF6&lt;=75%,1,IF(AF6&lt;=79%,2,IF(AF6&lt;=82%,3,IF(AF6&lt;=86%,4,IF(AF6&lt;=100%,5,"Ошибка ввода"))))))</f>
        <v>5</v>
      </c>
      <c r="AH6" s="24" t="n">
        <v>0.932</v>
      </c>
      <c r="AI6" s="23" t="n">
        <f aca="false">IF(AH6&lt;=70%,0,IF(AH6&lt;=75%,1,IF(AH6&lt;=79%,2,IF(AH6&lt;=82%,3,IF(AH6&lt;=86%,4,IF(AH6&lt;=100%,5,"Ошибка ввода"))))))</f>
        <v>5</v>
      </c>
      <c r="AJ6" s="24" t="n">
        <v>0.881</v>
      </c>
      <c r="AK6" s="23" t="n">
        <f aca="false">IF(AJ6&lt;=70%,0,IF(AJ6&lt;=75%,1,IF(AJ6&lt;=79%,2,IF(AJ6&lt;=82%,3,IF(AJ6&lt;=86%,4,IF(AJ6&lt;=100%,5,"Ошибка ввода"))))))</f>
        <v>5</v>
      </c>
      <c r="AL6" s="24" t="n">
        <v>0.907</v>
      </c>
      <c r="AM6" s="23" t="n">
        <f aca="false">IF(AL6&lt;=70%,0,IF(AL6&lt;=75%,1,IF(AL6&lt;=79%,2,IF(AL6&lt;=82%,3,IF(AL6&lt;=86%,4,IF(AL6&lt;=100%,5,"Ошибка ввода"))))))</f>
        <v>5</v>
      </c>
      <c r="AN6" s="24" t="n">
        <v>0.977</v>
      </c>
      <c r="AO6" s="23" t="n">
        <f aca="false">IF(AN6&lt;=70%,0,IF(AN6&lt;=75%,1,IF(AN6&lt;=79%,2,IF(AN6&lt;=82%,3,IF(AN6&lt;=86%,4,IF(AN6&lt;=100%,5,"Ошибка ввода"))))))</f>
        <v>5</v>
      </c>
      <c r="AP6" s="24" t="n">
        <v>0.894</v>
      </c>
      <c r="AQ6" s="23" t="n">
        <f aca="false">IF(AP6&lt;=70%,0,IF(AP6&lt;=75%,1,IF(AP6&lt;=79%,2,IF(AP6&lt;=82%,3,IF(AP6&lt;=86%,4,IF(AP6&lt;=100%,5,"Ошибка ввода"))))))</f>
        <v>5</v>
      </c>
      <c r="AR6" s="24" t="n">
        <v>0.916</v>
      </c>
      <c r="AS6" s="23" t="n">
        <f aca="false">IF(AR6&lt;=70%,0,IF(AR6&lt;=75%,1,IF(AR6&lt;=79%,2,IF(AR6&lt;=82%,3,IF(AR6&lt;=86%,4,IF(AR6&lt;=100%,5,"Ошибка ввода"))))))</f>
        <v>5</v>
      </c>
      <c r="AT6" s="24" t="n">
        <v>0.938</v>
      </c>
      <c r="AU6" s="23" t="n">
        <f aca="false">IF(AT6&lt;=70%,0,IF(AT6&lt;=75%,1,IF(AT6&lt;=79%,2,IF(AT6&lt;=82%,3,IF(AT6&lt;=86%,4,IF(AT6&lt;=100%,5,"Ошибка ввода"))))))</f>
        <v>5</v>
      </c>
      <c r="AV6" s="24" t="n">
        <v>0.941</v>
      </c>
      <c r="AW6" s="23" t="n">
        <f aca="false">IF(AV6&lt;=70%,0,IF(AV6&lt;=75%,1,IF(AV6&lt;=79%,2,IF(AV6&lt;=82%,3,IF(AV6&lt;=86%,4,IF(AV6&lt;=100%,5,"Ошибка ввода"))))))</f>
        <v>5</v>
      </c>
      <c r="AX6" s="24" t="n">
        <v>0.838</v>
      </c>
      <c r="AY6" s="23" t="n">
        <f aca="false">IF(AX6&lt;=70%,0,IF(AX6&lt;=75%,1,IF(AX6&lt;=79%,2,IF(AX6&lt;=82%,3,IF(AX6&lt;=86%,4,IF(AX6&lt;=100%,5,"Ошибка ввода"))))))</f>
        <v>4</v>
      </c>
      <c r="AZ6" s="24" t="n">
        <v>0.756</v>
      </c>
      <c r="BA6" s="23" t="n">
        <f aca="false">IF(AZ6&lt;=70%,0,IF(AZ6&lt;=75%,1,IF(AZ6&lt;=79%,2,IF(AZ6&lt;=82%,3,IF(AZ6&lt;=86%,4,IF(AZ6&lt;=100%,5,"Ошибка ввода"))))))</f>
        <v>2</v>
      </c>
      <c r="BB6" s="24" t="n">
        <v>0.881</v>
      </c>
      <c r="BC6" s="23" t="n">
        <f aca="false">IF(BB6&lt;=70%,0,IF(BB6&lt;=75%,1,IF(BB6&lt;=79%,2,IF(BB6&lt;=82%,3,IF(BB6&lt;=86%,4,IF(BB6&lt;=100%,5,"Ошибка ввода"))))))</f>
        <v>5</v>
      </c>
      <c r="BD6" s="24" t="n">
        <v>0.838</v>
      </c>
      <c r="BE6" s="23" t="n">
        <f aca="false">IF(BD6&lt;=70%,0,IF(BD6&lt;=75%,1,IF(BD6&lt;=79%,2,IF(BD6&lt;=82%,3,IF(BD6&lt;=86%,4,IF(BD6&lt;=100%,5,"Ошибка ввода"))))))</f>
        <v>4</v>
      </c>
      <c r="BF6" s="24" t="n">
        <v>0.841</v>
      </c>
      <c r="BG6" s="23" t="n">
        <f aca="false">IF(BF6&lt;=70%,0,IF(BF6&lt;=75%,1,IF(BF6&lt;=79%,2,IF(BF6&lt;=82%,3,IF(BF6&lt;=86%,4,IF(BF6&lt;=100%,5,"Ошибка ввода"))))))</f>
        <v>4</v>
      </c>
      <c r="BH6" s="24" t="n">
        <v>0.928</v>
      </c>
      <c r="BI6" s="23" t="n">
        <f aca="false">IF(BH6&lt;=70%,0,IF(BH6&lt;=75%,1,IF(BH6&lt;=79%,2,IF(BH6&lt;=82%,3,IF(BH6&lt;=86%,4,IF(BH6&lt;=100%,5,"Ошибка ввода"))))))</f>
        <v>5</v>
      </c>
      <c r="BJ6" s="24" t="n">
        <v>0.905</v>
      </c>
      <c r="BK6" s="23" t="n">
        <f aca="false">IF(BJ6&lt;=70%,0,IF(BJ6&lt;=75%,1,IF(BJ6&lt;=79%,2,IF(BJ6&lt;=82%,3,IF(BJ6&lt;=86%,4,IF(BJ6&lt;=100%,5,"Ошибка ввода"))))))</f>
        <v>5</v>
      </c>
    </row>
    <row r="7" customFormat="false" ht="33.75" hidden="false" customHeight="false" outlineLevel="0" collapsed="false">
      <c r="A7" s="14" t="s">
        <v>43</v>
      </c>
      <c r="B7" s="15" t="s">
        <v>47</v>
      </c>
      <c r="C7" s="14" t="s">
        <v>39</v>
      </c>
      <c r="D7" s="14" t="s">
        <v>39</v>
      </c>
      <c r="E7" s="16" t="n">
        <f aca="false">SUM(E8:E12)</f>
        <v>10</v>
      </c>
      <c r="F7" s="17" t="s">
        <v>39</v>
      </c>
      <c r="G7" s="18" t="n">
        <f aca="false">SUM(G8:G12)</f>
        <v>5</v>
      </c>
      <c r="H7" s="17" t="s">
        <v>39</v>
      </c>
      <c r="I7" s="18" t="n">
        <f aca="false">SUM(I8:I12)</f>
        <v>7</v>
      </c>
      <c r="J7" s="17" t="s">
        <v>39</v>
      </c>
      <c r="K7" s="18" t="n">
        <f aca="false">SUM(K8:K12)</f>
        <v>5</v>
      </c>
      <c r="L7" s="17" t="s">
        <v>39</v>
      </c>
      <c r="M7" s="18" t="n">
        <f aca="false">SUM(M8:M12)</f>
        <v>5</v>
      </c>
      <c r="N7" s="17" t="s">
        <v>39</v>
      </c>
      <c r="O7" s="18" t="n">
        <f aca="false">SUM(O8:O12)</f>
        <v>8</v>
      </c>
      <c r="P7" s="17" t="s">
        <v>39</v>
      </c>
      <c r="Q7" s="18" t="n">
        <f aca="false">SUM(Q8:Q12)</f>
        <v>2</v>
      </c>
      <c r="R7" s="17" t="s">
        <v>39</v>
      </c>
      <c r="S7" s="18" t="n">
        <f aca="false">SUM(S8:S12)</f>
        <v>1</v>
      </c>
      <c r="T7" s="17" t="s">
        <v>39</v>
      </c>
      <c r="U7" s="18" t="n">
        <f aca="false">SUM(U8:U12)</f>
        <v>3</v>
      </c>
      <c r="V7" s="17" t="s">
        <v>39</v>
      </c>
      <c r="W7" s="18" t="n">
        <f aca="false">SUM(W8:W12)</f>
        <v>5</v>
      </c>
      <c r="X7" s="17" t="s">
        <v>39</v>
      </c>
      <c r="Y7" s="18" t="n">
        <f aca="false">SUM(Y8:Y12)</f>
        <v>10</v>
      </c>
      <c r="Z7" s="17" t="s">
        <v>39</v>
      </c>
      <c r="AA7" s="18" t="n">
        <f aca="false">SUM(AA8:AA12)</f>
        <v>5</v>
      </c>
      <c r="AB7" s="17" t="s">
        <v>39</v>
      </c>
      <c r="AC7" s="18" t="n">
        <f aca="false">SUM(AC8:AC12)</f>
        <v>5</v>
      </c>
      <c r="AD7" s="17" t="s">
        <v>39</v>
      </c>
      <c r="AE7" s="18" t="n">
        <f aca="false">SUM(AE8:AE12)</f>
        <v>5</v>
      </c>
      <c r="AF7" s="17" t="s">
        <v>39</v>
      </c>
      <c r="AG7" s="18" t="n">
        <f aca="false">SUM(AG8:AG12)</f>
        <v>10</v>
      </c>
      <c r="AH7" s="17" t="s">
        <v>39</v>
      </c>
      <c r="AI7" s="18" t="n">
        <f aca="false">SUM(AI8:AI12)</f>
        <v>9</v>
      </c>
      <c r="AJ7" s="17" t="s">
        <v>39</v>
      </c>
      <c r="AK7" s="18" t="n">
        <f aca="false">SUM(AK8:AK12)</f>
        <v>5</v>
      </c>
      <c r="AL7" s="17" t="s">
        <v>39</v>
      </c>
      <c r="AM7" s="18" t="n">
        <f aca="false">SUM(AM8:AM12)</f>
        <v>5</v>
      </c>
      <c r="AN7" s="17" t="s">
        <v>39</v>
      </c>
      <c r="AO7" s="18" t="n">
        <f aca="false">SUM(AO8:AO12)</f>
        <v>5</v>
      </c>
      <c r="AP7" s="17" t="s">
        <v>39</v>
      </c>
      <c r="AQ7" s="18" t="n">
        <f aca="false">SUM(AQ8:AQ12)</f>
        <v>5</v>
      </c>
      <c r="AR7" s="17" t="s">
        <v>39</v>
      </c>
      <c r="AS7" s="18" t="n">
        <f aca="false">SUM(AS8:AS12)</f>
        <v>5</v>
      </c>
      <c r="AT7" s="17" t="s">
        <v>39</v>
      </c>
      <c r="AU7" s="18" t="n">
        <f aca="false">SUM(AU8:AU12)</f>
        <v>4</v>
      </c>
      <c r="AV7" s="17" t="s">
        <v>39</v>
      </c>
      <c r="AW7" s="18" t="n">
        <f aca="false">SUM(AW8:AW12)</f>
        <v>0</v>
      </c>
      <c r="AX7" s="17" t="s">
        <v>39</v>
      </c>
      <c r="AY7" s="18" t="n">
        <f aca="false">SUM(AY8:AY12)</f>
        <v>9</v>
      </c>
      <c r="AZ7" s="17" t="s">
        <v>39</v>
      </c>
      <c r="BA7" s="18" t="n">
        <f aca="false">SUM(BA8:BA12)</f>
        <v>9</v>
      </c>
      <c r="BB7" s="17" t="s">
        <v>39</v>
      </c>
      <c r="BC7" s="18" t="n">
        <f aca="false">SUM(BC8:BC12)</f>
        <v>5</v>
      </c>
      <c r="BD7" s="17" t="s">
        <v>39</v>
      </c>
      <c r="BE7" s="18" t="n">
        <f aca="false">SUM(BE8:BE12)</f>
        <v>4</v>
      </c>
      <c r="BF7" s="17" t="s">
        <v>39</v>
      </c>
      <c r="BG7" s="18" t="n">
        <f aca="false">SUM(BG8:BG12)</f>
        <v>3</v>
      </c>
      <c r="BH7" s="17" t="s">
        <v>39</v>
      </c>
      <c r="BI7" s="18" t="n">
        <f aca="false">SUM(BI8:BI12)</f>
        <v>9</v>
      </c>
      <c r="BJ7" s="17" t="s">
        <v>39</v>
      </c>
      <c r="BK7" s="18" t="n">
        <f aca="false">SUM(BK8:BK12)</f>
        <v>4</v>
      </c>
    </row>
    <row r="8" customFormat="false" ht="22.5" hidden="false" customHeight="true" outlineLevel="0" collapsed="false">
      <c r="A8" s="25" t="n">
        <v>3</v>
      </c>
      <c r="B8" s="26" t="s">
        <v>48</v>
      </c>
      <c r="C8" s="25" t="s">
        <v>49</v>
      </c>
      <c r="D8" s="20" t="s">
        <v>50</v>
      </c>
      <c r="E8" s="27" t="n">
        <v>5</v>
      </c>
      <c r="F8" s="28" t="s">
        <v>39</v>
      </c>
      <c r="G8" s="23" t="n">
        <f aca="false">IF(F11&lt;=49%,0,IF(F11&lt;=59%,1,IF(F11&lt;=69%,2,IF(F11&lt;=79%,3,IF(F11&lt;=96%,4,IF(F11&lt;=100%,5,"Ошибка ввода"))))))</f>
        <v>0</v>
      </c>
      <c r="H8" s="28" t="s">
        <v>39</v>
      </c>
      <c r="I8" s="23" t="n">
        <f aca="false">IF(H11&lt;=49%,0,IF(H11&lt;=59%,1,IF(H11&lt;=69%,2,IF(H11&lt;=79%,3,IF(H11&lt;=96%,4,IF(H11&lt;=100%,5,"Ошибка ввода"))))))</f>
        <v>2</v>
      </c>
      <c r="J8" s="28" t="s">
        <v>39</v>
      </c>
      <c r="K8" s="23" t="n">
        <f aca="false">IF(J11&lt;=49%,0,IF(J11&lt;=59%,1,IF(J11&lt;=69%,2,IF(J11&lt;=79%,3,IF(J11&lt;=96%,4,IF(J11&lt;=100%,5,"Ошибка ввода"))))))</f>
        <v>0</v>
      </c>
      <c r="L8" s="28" t="s">
        <v>39</v>
      </c>
      <c r="M8" s="23" t="n">
        <f aca="false">IF(L11&lt;=49%,0,IF(L11&lt;=59%,1,IF(L11&lt;=69%,2,IF(L11&lt;=79%,3,IF(L11&lt;=96%,4,IF(L11&lt;=100%,5,"Ошибка ввода"))))))</f>
        <v>5</v>
      </c>
      <c r="N8" s="28" t="s">
        <v>39</v>
      </c>
      <c r="O8" s="23" t="n">
        <f aca="false">IF(N11&lt;=49%,0,IF(N11&lt;=59%,1,IF(N11&lt;=69%,2,IF(N11&lt;=79%,3,IF(N11&lt;=96%,4,IF(N11&lt;=100%,5,"Ошибка ввода"))))))</f>
        <v>5</v>
      </c>
      <c r="P8" s="28" t="s">
        <v>39</v>
      </c>
      <c r="Q8" s="23" t="n">
        <f aca="false">IF(P11&lt;=49%,0,IF(P11&lt;=59%,1,IF(P11&lt;=69%,2,IF(P11&lt;=79%,3,IF(P11&lt;=96%,4,IF(P11&lt;=100%,5,"Ошибка ввода"))))))</f>
        <v>0</v>
      </c>
      <c r="R8" s="28" t="s">
        <v>39</v>
      </c>
      <c r="S8" s="23" t="n">
        <f aca="false">IF(R11&lt;=49%,0,IF(R11&lt;=59%,1,IF(R11&lt;=69%,2,IF(R11&lt;=79%,3,IF(R11&lt;=96%,4,IF(R11&lt;=100%,5,"Ошибка ввода"))))))</f>
        <v>1</v>
      </c>
      <c r="T8" s="28" t="s">
        <v>39</v>
      </c>
      <c r="U8" s="23" t="n">
        <f aca="false">IF(T11&lt;=49%,0,IF(T11&lt;=59%,1,IF(T11&lt;=69%,2,IF(T11&lt;=79%,3,IF(T11&lt;=96%,4,IF(T11&lt;=100%,5,"Ошибка ввода"))))))</f>
        <v>0</v>
      </c>
      <c r="V8" s="28" t="s">
        <v>39</v>
      </c>
      <c r="W8" s="23" t="n">
        <f aca="false">IF(V11&lt;=49%,0,IF(V11&lt;=59%,1,IF(V11&lt;=69%,2,IF(V11&lt;=79%,3,IF(V11&lt;=96%,4,IF(V11&lt;=100%,5,"Ошибка ввода"))))))</f>
        <v>0</v>
      </c>
      <c r="X8" s="28" t="s">
        <v>39</v>
      </c>
      <c r="Y8" s="23" t="n">
        <f aca="false">IF(X11&lt;=49%,0,IF(X11&lt;=59%,1,IF(X11&lt;=69%,2,IF(X11&lt;=79%,3,IF(X11&lt;=96%,4,IF(X11&lt;=100%,5,"Ошибка ввода"))))))</f>
        <v>5</v>
      </c>
      <c r="Z8" s="28" t="s">
        <v>39</v>
      </c>
      <c r="AA8" s="23" t="n">
        <f aca="false">IF(Z11&lt;=49%,0,IF(Z11&lt;=59%,1,IF(Z11&lt;=69%,2,IF(Z11&lt;=79%,3,IF(Z11&lt;=96%,4,IF(Z11&lt;=100%,5,"Ошибка ввода"))))))</f>
        <v>0</v>
      </c>
      <c r="AB8" s="28" t="s">
        <v>39</v>
      </c>
      <c r="AC8" s="23" t="n">
        <f aca="false">IF(AB11&lt;=49%,0,IF(AB11&lt;=59%,1,IF(AB11&lt;=69%,2,IF(AB11&lt;=79%,3,IF(AB11&lt;=96%,4,IF(AB11&lt;=100%,5,"Ошибка ввода"))))))</f>
        <v>0</v>
      </c>
      <c r="AD8" s="28" t="s">
        <v>39</v>
      </c>
      <c r="AE8" s="23" t="n">
        <f aca="false">IF(AD11&lt;=49%,0,IF(AD11&lt;=59%,1,IF(AD11&lt;=69%,2,IF(AD11&lt;=79%,3,IF(AD11&lt;=96%,4,IF(AD11&lt;=100%,5,"Ошибка ввода"))))))</f>
        <v>0</v>
      </c>
      <c r="AF8" s="28" t="s">
        <v>39</v>
      </c>
      <c r="AG8" s="23" t="n">
        <f aca="false">IF(AF11&lt;=49%,0,IF(AF11&lt;=59%,1,IF(AF11&lt;=69%,2,IF(AF11&lt;=79%,3,IF(AF11&lt;=96%,4,IF(AF11&lt;=100%,5,"Ошибка ввода"))))))</f>
        <v>5</v>
      </c>
      <c r="AH8" s="28" t="s">
        <v>39</v>
      </c>
      <c r="AI8" s="23" t="n">
        <f aca="false">IF(AH11&lt;=49%,0,IF(AH11&lt;=59%,1,IF(AH11&lt;=69%,2,IF(AH11&lt;=79%,3,IF(AH11&lt;=96%,4,IF(AH11&lt;=100%,5,"Ошибка ввода"))))))</f>
        <v>4</v>
      </c>
      <c r="AJ8" s="28" t="s">
        <v>39</v>
      </c>
      <c r="AK8" s="23" t="n">
        <f aca="false">IF(AJ11&lt;=49%,0,IF(AJ11&lt;=59%,1,IF(AJ11&lt;=69%,2,IF(AJ11&lt;=79%,3,IF(AJ11&lt;=96%,4,IF(AJ11&lt;=100%,5,"Ошибка ввода"))))))</f>
        <v>0</v>
      </c>
      <c r="AL8" s="28" t="s">
        <v>39</v>
      </c>
      <c r="AM8" s="23" t="n">
        <f aca="false">IF(AL11&lt;=49%,0,IF(AL11&lt;=59%,1,IF(AL11&lt;=69%,2,IF(AL11&lt;=79%,3,IF(AL11&lt;=96%,4,IF(AL11&lt;=100%,5,"Ошибка ввода"))))))</f>
        <v>0</v>
      </c>
      <c r="AN8" s="28" t="s">
        <v>39</v>
      </c>
      <c r="AO8" s="23" t="n">
        <f aca="false">IF(AN11&lt;=49%,0,IF(AN11&lt;=59%,1,IF(AN11&lt;=69%,2,IF(AN11&lt;=79%,3,IF(AN11&lt;=96%,4,IF(AN11&lt;=100%,5,"Ошибка ввода"))))))</f>
        <v>0</v>
      </c>
      <c r="AP8" s="28" t="s">
        <v>39</v>
      </c>
      <c r="AQ8" s="23" t="n">
        <f aca="false">IF(AP11&lt;=49%,0,IF(AP11&lt;=59%,1,IF(AP11&lt;=69%,2,IF(AP11&lt;=79%,3,IF(AP11&lt;=96%,4,IF(AP11&lt;=100%,5,"Ошибка ввода"))))))</f>
        <v>0</v>
      </c>
      <c r="AR8" s="28" t="s">
        <v>39</v>
      </c>
      <c r="AS8" s="23" t="n">
        <f aca="false">IF(AR11&lt;=49%,0,IF(AR11&lt;=59%,1,IF(AR11&lt;=69%,2,IF(AR11&lt;=79%,3,IF(AR11&lt;=96%,4,IF(AR11&lt;=100%,5,"Ошибка ввода"))))))</f>
        <v>0</v>
      </c>
      <c r="AT8" s="28" t="s">
        <v>39</v>
      </c>
      <c r="AU8" s="23" t="n">
        <f aca="false">IF(AT11&lt;=49%,0,IF(AT11&lt;=59%,1,IF(AT11&lt;=69%,2,IF(AT11&lt;=79%,3,IF(AT11&lt;=96%,4,IF(AT11&lt;=100%,5,"Ошибка ввода"))))))</f>
        <v>0</v>
      </c>
      <c r="AV8" s="28" t="s">
        <v>39</v>
      </c>
      <c r="AW8" s="23" t="n">
        <f aca="false">IF(AV11&lt;=49%,0,IF(AV11&lt;=59%,1,IF(AV11&lt;=69%,2,IF(AV11&lt;=79%,3,IF(AV11&lt;=96%,4,IF(AV11&lt;=100%,5,"Ошибка ввода"))))))</f>
        <v>0</v>
      </c>
      <c r="AX8" s="28" t="s">
        <v>39</v>
      </c>
      <c r="AY8" s="23" t="n">
        <f aca="false">IF(AX11&lt;=49%,0,IF(AX11&lt;=59%,1,IF(AX11&lt;=69%,2,IF(AX11&lt;=79%,3,IF(AX11&lt;=96%,4,IF(AX11&lt;=100%,5,"Ошибка ввода"))))))</f>
        <v>4</v>
      </c>
      <c r="AZ8" s="28" t="s">
        <v>39</v>
      </c>
      <c r="BA8" s="23" t="n">
        <f aca="false">IF(AZ11&lt;=49%,0,IF(AZ11&lt;=59%,1,IF(AZ11&lt;=69%,2,IF(AZ11&lt;=79%,3,IF(AZ11&lt;=96%,4,IF(AZ11&lt;=100%,5,"Ошибка ввода"))))))</f>
        <v>5</v>
      </c>
      <c r="BB8" s="28" t="s">
        <v>39</v>
      </c>
      <c r="BC8" s="23" t="n">
        <f aca="false">IF(BB11&lt;=49%,0,IF(BB11&lt;=59%,1,IF(BB11&lt;=69%,2,IF(BB11&lt;=79%,3,IF(BB11&lt;=96%,4,IF(BB11&lt;=100%,5,"Ошибка ввода"))))))</f>
        <v>0</v>
      </c>
      <c r="BD8" s="28" t="s">
        <v>39</v>
      </c>
      <c r="BE8" s="23" t="n">
        <f aca="false">IF(BD11&lt;=49%,0,IF(BD11&lt;=59%,1,IF(BD11&lt;=69%,2,IF(BD11&lt;=79%,3,IF(BD11&lt;=96%,4,IF(BD11&lt;=100%,5,"Ошибка ввода"))))))</f>
        <v>0</v>
      </c>
      <c r="BF8" s="28" t="s">
        <v>39</v>
      </c>
      <c r="BG8" s="23" t="n">
        <f aca="false">IF(BF11&lt;=49%,0,IF(BF11&lt;=59%,1,IF(BF11&lt;=69%,2,IF(BF11&lt;=79%,3,IF(BF11&lt;=96%,4,IF(BF11&lt;=100%,5,"Ошибка ввода"))))))</f>
        <v>0</v>
      </c>
      <c r="BH8" s="28" t="s">
        <v>39</v>
      </c>
      <c r="BI8" s="23" t="n">
        <f aca="false">IF(BH11&lt;=49%,0,IF(BH11&lt;=59%,1,IF(BH11&lt;=69%,2,IF(BH11&lt;=79%,3,IF(BH11&lt;=96%,4,IF(BH11&lt;=100%,5,"Ошибка ввода"))))))</f>
        <v>5</v>
      </c>
      <c r="BJ8" s="28" t="s">
        <v>39</v>
      </c>
      <c r="BK8" s="23" t="n">
        <f aca="false">IF(BJ11&lt;=49%,0,IF(BJ11&lt;=59%,1,IF(BJ11&lt;=69%,2,IF(BJ11&lt;=79%,3,IF(BJ11&lt;=96%,4,IF(BJ11&lt;=100%,5,"Ошибка ввода"))))))</f>
        <v>0</v>
      </c>
    </row>
    <row r="9" customFormat="false" ht="26.25" hidden="false" customHeight="true" outlineLevel="0" collapsed="false">
      <c r="A9" s="25"/>
      <c r="B9" s="26"/>
      <c r="C9" s="25"/>
      <c r="D9" s="20" t="s">
        <v>51</v>
      </c>
      <c r="E9" s="27"/>
      <c r="F9" s="22" t="n">
        <v>6</v>
      </c>
      <c r="G9" s="23"/>
      <c r="H9" s="22" t="n">
        <v>3</v>
      </c>
      <c r="I9" s="23"/>
      <c r="J9" s="22" t="n">
        <v>7</v>
      </c>
      <c r="K9" s="23"/>
      <c r="L9" s="22" t="n">
        <v>8</v>
      </c>
      <c r="M9" s="23"/>
      <c r="N9" s="22" t="n">
        <v>4</v>
      </c>
      <c r="O9" s="23"/>
      <c r="P9" s="22" t="n">
        <v>6</v>
      </c>
      <c r="Q9" s="23"/>
      <c r="R9" s="22" t="n">
        <v>4</v>
      </c>
      <c r="S9" s="23"/>
      <c r="T9" s="22" t="n">
        <v>4</v>
      </c>
      <c r="U9" s="23"/>
      <c r="V9" s="22" t="n">
        <v>6</v>
      </c>
      <c r="W9" s="23"/>
      <c r="X9" s="22" t="n">
        <v>7</v>
      </c>
      <c r="Y9" s="23"/>
      <c r="Z9" s="22" t="n">
        <v>7</v>
      </c>
      <c r="AA9" s="23"/>
      <c r="AB9" s="22" t="n">
        <v>9</v>
      </c>
      <c r="AC9" s="23"/>
      <c r="AD9" s="22" t="n">
        <v>7</v>
      </c>
      <c r="AE9" s="23"/>
      <c r="AF9" s="22" t="n">
        <v>9</v>
      </c>
      <c r="AG9" s="23"/>
      <c r="AH9" s="22" t="n">
        <v>10</v>
      </c>
      <c r="AI9" s="23"/>
      <c r="AJ9" s="22" t="n">
        <v>9</v>
      </c>
      <c r="AK9" s="23"/>
      <c r="AL9" s="22" t="n">
        <v>7</v>
      </c>
      <c r="AM9" s="23"/>
      <c r="AN9" s="22" t="n">
        <v>6</v>
      </c>
      <c r="AO9" s="23"/>
      <c r="AP9" s="22" t="n">
        <v>5</v>
      </c>
      <c r="AQ9" s="23"/>
      <c r="AR9" s="22" t="n">
        <v>7</v>
      </c>
      <c r="AS9" s="23"/>
      <c r="AT9" s="22" t="n">
        <v>5</v>
      </c>
      <c r="AU9" s="23"/>
      <c r="AV9" s="22" t="n">
        <v>6</v>
      </c>
      <c r="AW9" s="23"/>
      <c r="AX9" s="22" t="n">
        <v>7</v>
      </c>
      <c r="AY9" s="23"/>
      <c r="AZ9" s="22" t="n">
        <v>5</v>
      </c>
      <c r="BA9" s="23"/>
      <c r="BB9" s="22" t="n">
        <v>8</v>
      </c>
      <c r="BC9" s="23"/>
      <c r="BD9" s="22" t="n">
        <v>7</v>
      </c>
      <c r="BE9" s="23"/>
      <c r="BF9" s="22" t="n">
        <v>3</v>
      </c>
      <c r="BG9" s="23"/>
      <c r="BH9" s="22" t="n">
        <v>6</v>
      </c>
      <c r="BI9" s="23"/>
      <c r="BJ9" s="22" t="n">
        <v>6</v>
      </c>
      <c r="BK9" s="23"/>
    </row>
    <row r="10" customFormat="false" ht="22.5" hidden="false" customHeight="false" outlineLevel="0" collapsed="false">
      <c r="A10" s="25"/>
      <c r="B10" s="26"/>
      <c r="C10" s="25"/>
      <c r="D10" s="20" t="s">
        <v>52</v>
      </c>
      <c r="E10" s="27"/>
      <c r="F10" s="22" t="n">
        <v>1</v>
      </c>
      <c r="G10" s="23"/>
      <c r="H10" s="22" t="n">
        <v>2</v>
      </c>
      <c r="I10" s="23"/>
      <c r="J10" s="22" t="n">
        <v>3</v>
      </c>
      <c r="K10" s="23"/>
      <c r="L10" s="22" t="n">
        <v>8</v>
      </c>
      <c r="M10" s="23"/>
      <c r="N10" s="22" t="n">
        <v>4</v>
      </c>
      <c r="O10" s="23"/>
      <c r="P10" s="22" t="n">
        <v>1</v>
      </c>
      <c r="Q10" s="23"/>
      <c r="R10" s="22" t="n">
        <v>2</v>
      </c>
      <c r="S10" s="23"/>
      <c r="T10" s="22" t="n">
        <v>1</v>
      </c>
      <c r="U10" s="23"/>
      <c r="V10" s="22" t="n">
        <v>2</v>
      </c>
      <c r="W10" s="23"/>
      <c r="X10" s="22" t="n">
        <v>7</v>
      </c>
      <c r="Y10" s="23"/>
      <c r="Z10" s="22" t="n">
        <v>2</v>
      </c>
      <c r="AA10" s="23"/>
      <c r="AB10" s="22" t="n">
        <v>2</v>
      </c>
      <c r="AC10" s="23"/>
      <c r="AD10" s="22" t="n">
        <v>1</v>
      </c>
      <c r="AE10" s="23"/>
      <c r="AF10" s="22" t="n">
        <v>9</v>
      </c>
      <c r="AG10" s="23"/>
      <c r="AH10" s="22" t="n">
        <v>8</v>
      </c>
      <c r="AI10" s="23"/>
      <c r="AJ10" s="22" t="n">
        <v>1</v>
      </c>
      <c r="AK10" s="23"/>
      <c r="AL10" s="22" t="n">
        <v>1</v>
      </c>
      <c r="AM10" s="23"/>
      <c r="AN10" s="22" t="n">
        <v>2</v>
      </c>
      <c r="AO10" s="23"/>
      <c r="AP10" s="22" t="n">
        <v>1</v>
      </c>
      <c r="AQ10" s="23"/>
      <c r="AR10" s="22" t="n">
        <v>2</v>
      </c>
      <c r="AS10" s="23"/>
      <c r="AT10" s="22" t="n">
        <v>1</v>
      </c>
      <c r="AU10" s="23"/>
      <c r="AV10" s="22" t="n">
        <v>2</v>
      </c>
      <c r="AW10" s="23"/>
      <c r="AX10" s="22" t="n">
        <v>6</v>
      </c>
      <c r="AY10" s="23"/>
      <c r="AZ10" s="22" t="n">
        <v>5</v>
      </c>
      <c r="BA10" s="23"/>
      <c r="BB10" s="22" t="n">
        <v>1</v>
      </c>
      <c r="BC10" s="23"/>
      <c r="BD10" s="22" t="n">
        <v>2</v>
      </c>
      <c r="BE10" s="23"/>
      <c r="BF10" s="22" t="n">
        <v>1</v>
      </c>
      <c r="BG10" s="23"/>
      <c r="BH10" s="22" t="n">
        <v>6</v>
      </c>
      <c r="BI10" s="23"/>
      <c r="BJ10" s="22" t="n">
        <v>2</v>
      </c>
      <c r="BK10" s="23"/>
    </row>
    <row r="11" customFormat="false" ht="22.5" hidden="false" customHeight="true" outlineLevel="0" collapsed="false">
      <c r="A11" s="25"/>
      <c r="B11" s="26"/>
      <c r="C11" s="25"/>
      <c r="D11" s="20" t="s">
        <v>53</v>
      </c>
      <c r="E11" s="27"/>
      <c r="F11" s="29" t="n">
        <f aca="false">F10/F9</f>
        <v>0.166666666666667</v>
      </c>
      <c r="G11" s="23"/>
      <c r="H11" s="29" t="n">
        <f aca="false">H10/H9</f>
        <v>0.666666666666667</v>
      </c>
      <c r="I11" s="23"/>
      <c r="J11" s="29" t="n">
        <f aca="false">J10/J9</f>
        <v>0.428571428571429</v>
      </c>
      <c r="K11" s="23"/>
      <c r="L11" s="29" t="n">
        <f aca="false">L10/L9</f>
        <v>1</v>
      </c>
      <c r="M11" s="23"/>
      <c r="N11" s="29" t="n">
        <f aca="false">N10/N9</f>
        <v>1</v>
      </c>
      <c r="O11" s="23"/>
      <c r="P11" s="29" t="n">
        <f aca="false">P10/P9</f>
        <v>0.166666666666667</v>
      </c>
      <c r="Q11" s="23"/>
      <c r="R11" s="29" t="n">
        <f aca="false">R10/R9</f>
        <v>0.5</v>
      </c>
      <c r="S11" s="23"/>
      <c r="T11" s="29" t="n">
        <f aca="false">T10/T9</f>
        <v>0.25</v>
      </c>
      <c r="U11" s="23"/>
      <c r="V11" s="29" t="n">
        <f aca="false">V10/V9</f>
        <v>0.333333333333333</v>
      </c>
      <c r="W11" s="23"/>
      <c r="X11" s="29" t="n">
        <f aca="false">X10/X9</f>
        <v>1</v>
      </c>
      <c r="Y11" s="23"/>
      <c r="Z11" s="29" t="n">
        <f aca="false">Z10/Z9</f>
        <v>0.285714285714286</v>
      </c>
      <c r="AA11" s="23"/>
      <c r="AB11" s="29" t="n">
        <f aca="false">AB10/AB9</f>
        <v>0.222222222222222</v>
      </c>
      <c r="AC11" s="23"/>
      <c r="AD11" s="29" t="n">
        <f aca="false">AD10/AD9</f>
        <v>0.142857142857143</v>
      </c>
      <c r="AE11" s="23"/>
      <c r="AF11" s="29" t="n">
        <f aca="false">AF10/AF9</f>
        <v>1</v>
      </c>
      <c r="AG11" s="23"/>
      <c r="AH11" s="29" t="n">
        <f aca="false">AH10/AH9</f>
        <v>0.8</v>
      </c>
      <c r="AI11" s="23"/>
      <c r="AJ11" s="29" t="n">
        <f aca="false">AJ10/AJ9</f>
        <v>0.111111111111111</v>
      </c>
      <c r="AK11" s="23"/>
      <c r="AL11" s="29" t="n">
        <f aca="false">AL10/AL9</f>
        <v>0.142857142857143</v>
      </c>
      <c r="AM11" s="23"/>
      <c r="AN11" s="29" t="n">
        <f aca="false">AN10/AN9</f>
        <v>0.333333333333333</v>
      </c>
      <c r="AO11" s="23"/>
      <c r="AP11" s="29" t="n">
        <f aca="false">AP10/AP9</f>
        <v>0.2</v>
      </c>
      <c r="AQ11" s="23"/>
      <c r="AR11" s="29" t="n">
        <f aca="false">AR10/AR9</f>
        <v>0.285714285714286</v>
      </c>
      <c r="AS11" s="23"/>
      <c r="AT11" s="29" t="n">
        <f aca="false">AT10/AT9</f>
        <v>0.2</v>
      </c>
      <c r="AU11" s="23"/>
      <c r="AV11" s="29" t="n">
        <f aca="false">AV10/AV9</f>
        <v>0.333333333333333</v>
      </c>
      <c r="AW11" s="23"/>
      <c r="AX11" s="29" t="n">
        <f aca="false">AX10/AX9</f>
        <v>0.857142857142857</v>
      </c>
      <c r="AY11" s="23"/>
      <c r="AZ11" s="29" t="n">
        <f aca="false">AZ10/AZ9</f>
        <v>1</v>
      </c>
      <c r="BA11" s="23"/>
      <c r="BB11" s="29" t="n">
        <f aca="false">BB10/BB9</f>
        <v>0.125</v>
      </c>
      <c r="BC11" s="23"/>
      <c r="BD11" s="29" t="n">
        <f aca="false">BD10/BD9</f>
        <v>0.285714285714286</v>
      </c>
      <c r="BE11" s="23"/>
      <c r="BF11" s="29" t="n">
        <f aca="false">BF10/BF9</f>
        <v>0.333333333333333</v>
      </c>
      <c r="BG11" s="23"/>
      <c r="BH11" s="29" t="n">
        <f aca="false">BH10/BH9</f>
        <v>1</v>
      </c>
      <c r="BI11" s="23"/>
      <c r="BJ11" s="29" t="n">
        <f aca="false">BJ10/BJ9</f>
        <v>0.333333333333333</v>
      </c>
      <c r="BK11" s="23"/>
    </row>
    <row r="12" customFormat="false" ht="22.5" hidden="false" customHeight="true" outlineLevel="0" collapsed="false">
      <c r="A12" s="19" t="n">
        <v>4</v>
      </c>
      <c r="B12" s="20" t="s">
        <v>54</v>
      </c>
      <c r="C12" s="19" t="s">
        <v>55</v>
      </c>
      <c r="D12" s="20" t="s">
        <v>50</v>
      </c>
      <c r="E12" s="21" t="n">
        <v>5</v>
      </c>
      <c r="F12" s="28" t="s">
        <v>39</v>
      </c>
      <c r="G12" s="23" t="n">
        <f aca="false">IF(F15&lt;=79%,0,IF(F15&lt;=83%,1,IF(F15&lt;=87%,2,IF(F15&lt;=91%,3,IF(F15&lt;=95%,4,IF(F15&lt;=100%,5,"Ошибка ввода"))))))</f>
        <v>5</v>
      </c>
      <c r="H12" s="28" t="s">
        <v>39</v>
      </c>
      <c r="I12" s="23" t="n">
        <f aca="false">IF(H15&lt;=79%,0,IF(H15&lt;=83%,1,IF(H15&lt;=87%,2,IF(H15&lt;=91%,3,IF(H15&lt;=95%,4,IF(H15&lt;=100%,5,"Ошибка ввода"))))))</f>
        <v>5</v>
      </c>
      <c r="J12" s="28" t="s">
        <v>39</v>
      </c>
      <c r="K12" s="23" t="n">
        <f aca="false">IF(J15&lt;=79%,0,IF(J15&lt;=83%,1,IF(J15&lt;=87%,2,IF(J15&lt;=91%,3,IF(J15&lt;=95%,4,IF(J15&lt;=100%,5,"Ошибка ввода"))))))</f>
        <v>5</v>
      </c>
      <c r="L12" s="28" t="s">
        <v>39</v>
      </c>
      <c r="M12" s="23" t="n">
        <f aca="false">IF(L15&lt;=79%,0,IF(L15&lt;=83%,1,IF(L15&lt;=87%,2,IF(L15&lt;=91%,3,IF(L15&lt;=95%,4,IF(L15&lt;=100%,5,"Ошибка ввода"))))))</f>
        <v>0</v>
      </c>
      <c r="N12" s="28" t="s">
        <v>39</v>
      </c>
      <c r="O12" s="23" t="n">
        <f aca="false">IF(N15&lt;=79%,0,IF(N15&lt;=83%,1,IF(N15&lt;=87%,2,IF(N15&lt;=91%,3,IF(N15&lt;=95%,4,IF(N15&lt;=100%,5,"Ошибка ввода"))))))</f>
        <v>3</v>
      </c>
      <c r="P12" s="28" t="s">
        <v>39</v>
      </c>
      <c r="Q12" s="23" t="n">
        <f aca="false">IF(P15&lt;=79%,0,IF(P15&lt;=83%,1,IF(P15&lt;=87%,2,IF(P15&lt;=91%,3,IF(P15&lt;=95%,4,IF(P15&lt;=100%,5,"Ошибка ввода"))))))</f>
        <v>2</v>
      </c>
      <c r="R12" s="28" t="s">
        <v>39</v>
      </c>
      <c r="S12" s="23" t="n">
        <f aca="false">IF(R15&lt;=79%,0,IF(R15&lt;=83%,1,IF(R15&lt;=87%,2,IF(R15&lt;=91%,3,IF(R15&lt;=95%,4,IF(R15&lt;=100%,5,"Ошибка ввода"))))))</f>
        <v>0</v>
      </c>
      <c r="T12" s="28" t="s">
        <v>39</v>
      </c>
      <c r="U12" s="23" t="n">
        <f aca="false">IF(T15&lt;=79%,0,IF(T15&lt;=83%,1,IF(T15&lt;=87%,2,IF(T15&lt;=91%,3,IF(T15&lt;=95%,4,IF(T15&lt;=100%,5,"Ошибка ввода"))))))</f>
        <v>3</v>
      </c>
      <c r="V12" s="28" t="s">
        <v>39</v>
      </c>
      <c r="W12" s="23" t="n">
        <f aca="false">IF(V15&lt;=79%,0,IF(V15&lt;=83%,1,IF(V15&lt;=87%,2,IF(V15&lt;=91%,3,IF(V15&lt;=95%,4,IF(V15&lt;=100%,5,"Ошибка ввода"))))))</f>
        <v>5</v>
      </c>
      <c r="X12" s="28" t="s">
        <v>39</v>
      </c>
      <c r="Y12" s="23" t="n">
        <f aca="false">IF(X15&lt;=79%,0,IF(X15&lt;=83%,1,IF(X15&lt;=87%,2,IF(X15&lt;=91%,3,IF(X15&lt;=95%,4,IF(X15&lt;=100%,5,"Ошибка ввода"))))))</f>
        <v>5</v>
      </c>
      <c r="Z12" s="28" t="s">
        <v>39</v>
      </c>
      <c r="AA12" s="23" t="n">
        <f aca="false">IF(Z15&lt;=79%,0,IF(Z15&lt;=83%,1,IF(Z15&lt;=87%,2,IF(Z15&lt;=91%,3,IF(Z15&lt;=95%,4,IF(Z15&lt;=100%,5,"Ошибка ввода"))))))</f>
        <v>5</v>
      </c>
      <c r="AB12" s="28" t="s">
        <v>39</v>
      </c>
      <c r="AC12" s="23" t="n">
        <f aca="false">IF(AB15&lt;=79%,0,IF(AB15&lt;=83%,1,IF(AB15&lt;=87%,2,IF(AB15&lt;=91%,3,IF(AB15&lt;=95%,4,IF(AB15&lt;=100%,5,"Ошибка ввода"))))))</f>
        <v>5</v>
      </c>
      <c r="AD12" s="28" t="s">
        <v>39</v>
      </c>
      <c r="AE12" s="23" t="n">
        <f aca="false">IF(AD15&lt;=79%,0,IF(AD15&lt;=83%,1,IF(AD15&lt;=87%,2,IF(AD15&lt;=91%,3,IF(AD15&lt;=95%,4,IF(AD15&lt;=100%,5,"Ошибка ввода"))))))</f>
        <v>5</v>
      </c>
      <c r="AF12" s="28" t="s">
        <v>39</v>
      </c>
      <c r="AG12" s="23" t="n">
        <f aca="false">IF(AF15&lt;=79%,0,IF(AF15&lt;=83%,1,IF(AF15&lt;=87%,2,IF(AF15&lt;=91%,3,IF(AF15&lt;=95%,4,IF(AF15&lt;=100%,5,"Ошибка ввода"))))))</f>
        <v>5</v>
      </c>
      <c r="AH12" s="28" t="s">
        <v>39</v>
      </c>
      <c r="AI12" s="23" t="n">
        <f aca="false">IF(AH15&lt;=79%,0,IF(AH15&lt;=83%,1,IF(AH15&lt;=87%,2,IF(AH15&lt;=91%,3,IF(AH15&lt;=95%,4,IF(AH15&lt;=100%,5,"Ошибка ввода"))))))</f>
        <v>5</v>
      </c>
      <c r="AJ12" s="28" t="s">
        <v>39</v>
      </c>
      <c r="AK12" s="23" t="n">
        <f aca="false">IF(AJ15&lt;=79%,0,IF(AJ15&lt;=83%,1,IF(AJ15&lt;=87%,2,IF(AJ15&lt;=91%,3,IF(AJ15&lt;=95%,4,IF(AJ15&lt;=100%,5,"Ошибка ввода"))))))</f>
        <v>5</v>
      </c>
      <c r="AL12" s="28" t="s">
        <v>39</v>
      </c>
      <c r="AM12" s="23" t="n">
        <f aca="false">IF(AL15&lt;=79%,0,IF(AL15&lt;=83%,1,IF(AL15&lt;=87%,2,IF(AL15&lt;=91%,3,IF(AL15&lt;=95%,4,IF(AL15&lt;=100%,5,"Ошибка ввода"))))))</f>
        <v>5</v>
      </c>
      <c r="AN12" s="28" t="s">
        <v>39</v>
      </c>
      <c r="AO12" s="23" t="n">
        <f aca="false">IF(AN15&lt;=79%,0,IF(AN15&lt;=83%,1,IF(AN15&lt;=87%,2,IF(AN15&lt;=91%,3,IF(AN15&lt;=95%,4,IF(AN15&lt;=100%,5,"Ошибка ввода"))))))</f>
        <v>5</v>
      </c>
      <c r="AP12" s="28" t="s">
        <v>39</v>
      </c>
      <c r="AQ12" s="23" t="n">
        <f aca="false">IF(AP15&lt;=79%,0,IF(AP15&lt;=83%,1,IF(AP15&lt;=87%,2,IF(AP15&lt;=91%,3,IF(AP15&lt;=95%,4,IF(AP15&lt;=100%,5,"Ошибка ввода"))))))</f>
        <v>5</v>
      </c>
      <c r="AR12" s="28" t="s">
        <v>39</v>
      </c>
      <c r="AS12" s="23" t="n">
        <f aca="false">IF(AR15&lt;=79%,0,IF(AR15&lt;=83%,1,IF(AR15&lt;=87%,2,IF(AR15&lt;=91%,3,IF(AR15&lt;=95%,4,IF(AR15&lt;=100%,5,"Ошибка ввода"))))))</f>
        <v>5</v>
      </c>
      <c r="AT12" s="28" t="s">
        <v>39</v>
      </c>
      <c r="AU12" s="23" t="n">
        <f aca="false">IF(AT15&lt;=79%,0,IF(AT15&lt;=83%,1,IF(AT15&lt;=87%,2,IF(AT15&lt;=91%,3,IF(AT15&lt;=95%,4,IF(AT15&lt;=100%,5,"Ошибка ввода"))))))</f>
        <v>4</v>
      </c>
      <c r="AV12" s="28" t="s">
        <v>39</v>
      </c>
      <c r="AW12" s="23" t="n">
        <f aca="false">IF(AV15&lt;=79%,0,IF(AV15&lt;=83%,1,IF(AV15&lt;=87%,2,IF(AV15&lt;=91%,3,IF(AV15&lt;=95%,4,IF(AV15&lt;=100%,5,"Ошибка ввода"))))))</f>
        <v>0</v>
      </c>
      <c r="AX12" s="28" t="s">
        <v>39</v>
      </c>
      <c r="AY12" s="23" t="n">
        <f aca="false">IF(AX15&lt;=79%,0,IF(AX15&lt;=83%,1,IF(AX15&lt;=87%,2,IF(AX15&lt;=91%,3,IF(AX15&lt;=95%,4,IF(AX15&lt;=100%,5,"Ошибка ввода"))))))</f>
        <v>5</v>
      </c>
      <c r="AZ12" s="28" t="s">
        <v>39</v>
      </c>
      <c r="BA12" s="23" t="n">
        <f aca="false">IF(AZ15&lt;=79%,0,IF(AZ15&lt;=83%,1,IF(AZ15&lt;=87%,2,IF(AZ15&lt;=91%,3,IF(AZ15&lt;=95%,4,IF(AZ15&lt;=100%,5,"Ошибка ввода"))))))</f>
        <v>4</v>
      </c>
      <c r="BB12" s="28" t="s">
        <v>39</v>
      </c>
      <c r="BC12" s="23" t="n">
        <f aca="false">IF(BB15&lt;=79%,0,IF(BB15&lt;=83%,1,IF(BB15&lt;=87%,2,IF(BB15&lt;=91%,3,IF(BB15&lt;=95%,4,IF(BB15&lt;=100%,5,"Ошибка ввода"))))))</f>
        <v>5</v>
      </c>
      <c r="BD12" s="28" t="s">
        <v>39</v>
      </c>
      <c r="BE12" s="23" t="n">
        <f aca="false">IF(BD15&lt;=79%,0,IF(BD15&lt;=83%,1,IF(BD15&lt;=87%,2,IF(BD15&lt;=91%,3,IF(BD15&lt;=95%,4,IF(BD15&lt;=100%,5,"Ошибка ввода"))))))</f>
        <v>4</v>
      </c>
      <c r="BF12" s="28" t="s">
        <v>39</v>
      </c>
      <c r="BG12" s="23" t="n">
        <f aca="false">IF(BF15&lt;=79%,0,IF(BF15&lt;=83%,1,IF(BF15&lt;=87%,2,IF(BF15&lt;=91%,3,IF(BF15&lt;=95%,4,IF(BF15&lt;=100%,5,"Ошибка ввода"))))))</f>
        <v>3</v>
      </c>
      <c r="BH12" s="28" t="s">
        <v>39</v>
      </c>
      <c r="BI12" s="23" t="n">
        <f aca="false">IF(BH15&lt;=79%,0,IF(BH15&lt;=83%,1,IF(BH15&lt;=87%,2,IF(BH15&lt;=91%,3,IF(BH15&lt;=95%,4,IF(BH15&lt;=100%,5,"Ошибка ввода"))))))</f>
        <v>4</v>
      </c>
      <c r="BJ12" s="28" t="s">
        <v>39</v>
      </c>
      <c r="BK12" s="23" t="n">
        <f aca="false">IF(BJ15&lt;=79%,0,IF(BJ15&lt;=83%,1,IF(BJ15&lt;=87%,2,IF(BJ15&lt;=91%,3,IF(BJ15&lt;=95%,4,IF(BJ15&lt;=100%,5,"Ошибка ввода"))))))</f>
        <v>4</v>
      </c>
    </row>
    <row r="13" customFormat="false" ht="22.5" hidden="false" customHeight="true" outlineLevel="0" collapsed="false">
      <c r="A13" s="19"/>
      <c r="B13" s="20"/>
      <c r="C13" s="19"/>
      <c r="D13" s="20" t="s">
        <v>56</v>
      </c>
      <c r="E13" s="21"/>
      <c r="F13" s="22" t="n">
        <v>181</v>
      </c>
      <c r="G13" s="23"/>
      <c r="H13" s="22" t="n">
        <v>272</v>
      </c>
      <c r="I13" s="23"/>
      <c r="J13" s="22" t="n">
        <v>331</v>
      </c>
      <c r="K13" s="23"/>
      <c r="L13" s="22" t="n">
        <v>749</v>
      </c>
      <c r="M13" s="23"/>
      <c r="N13" s="22" t="n">
        <v>124</v>
      </c>
      <c r="O13" s="23"/>
      <c r="P13" s="22" t="n">
        <v>210</v>
      </c>
      <c r="Q13" s="23"/>
      <c r="R13" s="22" t="n">
        <v>680</v>
      </c>
      <c r="S13" s="23"/>
      <c r="T13" s="22" t="n">
        <v>172</v>
      </c>
      <c r="U13" s="23"/>
      <c r="V13" s="22" t="n">
        <v>214</v>
      </c>
      <c r="W13" s="23"/>
      <c r="X13" s="22" t="n">
        <v>615</v>
      </c>
      <c r="Y13" s="23"/>
      <c r="Z13" s="22" t="n">
        <v>651</v>
      </c>
      <c r="AA13" s="23"/>
      <c r="AB13" s="22" t="n">
        <v>385</v>
      </c>
      <c r="AC13" s="23"/>
      <c r="AD13" s="22" t="n">
        <v>119</v>
      </c>
      <c r="AE13" s="23"/>
      <c r="AF13" s="22" t="n">
        <v>536</v>
      </c>
      <c r="AG13" s="23"/>
      <c r="AH13" s="22" t="n">
        <v>531</v>
      </c>
      <c r="AI13" s="23"/>
      <c r="AJ13" s="22" t="n">
        <v>244</v>
      </c>
      <c r="AK13" s="23"/>
      <c r="AL13" s="22" t="n">
        <v>443</v>
      </c>
      <c r="AM13" s="23"/>
      <c r="AN13" s="22" t="n">
        <v>183</v>
      </c>
      <c r="AO13" s="23"/>
      <c r="AP13" s="22" t="n">
        <v>189</v>
      </c>
      <c r="AQ13" s="23"/>
      <c r="AR13" s="22" t="n">
        <v>564</v>
      </c>
      <c r="AS13" s="23"/>
      <c r="AT13" s="22" t="n">
        <v>186</v>
      </c>
      <c r="AU13" s="23"/>
      <c r="AV13" s="22" t="n">
        <v>154</v>
      </c>
      <c r="AW13" s="23"/>
      <c r="AX13" s="22" t="n">
        <v>152</v>
      </c>
      <c r="AY13" s="23"/>
      <c r="AZ13" s="22" t="n">
        <v>762</v>
      </c>
      <c r="BA13" s="23"/>
      <c r="BB13" s="22" t="n">
        <v>1533</v>
      </c>
      <c r="BC13" s="23"/>
      <c r="BD13" s="22" t="n">
        <v>252</v>
      </c>
      <c r="BE13" s="23"/>
      <c r="BF13" s="22" t="n">
        <v>287</v>
      </c>
      <c r="BG13" s="23"/>
      <c r="BH13" s="22" t="n">
        <v>628</v>
      </c>
      <c r="BI13" s="23"/>
      <c r="BJ13" s="22" t="n">
        <v>242</v>
      </c>
      <c r="BK13" s="23"/>
    </row>
    <row r="14" customFormat="false" ht="22.5" hidden="false" customHeight="true" outlineLevel="0" collapsed="false">
      <c r="A14" s="19"/>
      <c r="B14" s="20"/>
      <c r="C14" s="19"/>
      <c r="D14" s="20" t="s">
        <v>57</v>
      </c>
      <c r="E14" s="21"/>
      <c r="F14" s="22" t="n">
        <v>180</v>
      </c>
      <c r="G14" s="23"/>
      <c r="H14" s="22" t="n">
        <v>267</v>
      </c>
      <c r="I14" s="23"/>
      <c r="J14" s="22" t="n">
        <v>323</v>
      </c>
      <c r="K14" s="23"/>
      <c r="L14" s="22" t="n">
        <v>522</v>
      </c>
      <c r="M14" s="23"/>
      <c r="N14" s="22" t="n">
        <v>109</v>
      </c>
      <c r="O14" s="23"/>
      <c r="P14" s="22" t="n">
        <v>177</v>
      </c>
      <c r="Q14" s="23"/>
      <c r="R14" s="22" t="n">
        <v>129</v>
      </c>
      <c r="S14" s="23"/>
      <c r="T14" s="22" t="n">
        <v>155</v>
      </c>
      <c r="U14" s="23"/>
      <c r="V14" s="22" t="n">
        <v>210</v>
      </c>
      <c r="W14" s="23"/>
      <c r="X14" s="22" t="n">
        <v>610</v>
      </c>
      <c r="Y14" s="23"/>
      <c r="Z14" s="22" t="n">
        <v>636</v>
      </c>
      <c r="AA14" s="23"/>
      <c r="AB14" s="22" t="n">
        <v>385</v>
      </c>
      <c r="AC14" s="23"/>
      <c r="AD14" s="22" t="n">
        <v>118</v>
      </c>
      <c r="AE14" s="23"/>
      <c r="AF14" s="22" t="n">
        <v>536</v>
      </c>
      <c r="AG14" s="23"/>
      <c r="AH14" s="22" t="n">
        <v>528</v>
      </c>
      <c r="AI14" s="23"/>
      <c r="AJ14" s="22" t="n">
        <v>243</v>
      </c>
      <c r="AK14" s="23"/>
      <c r="AL14" s="22" t="n">
        <v>436</v>
      </c>
      <c r="AM14" s="23"/>
      <c r="AN14" s="22" t="n">
        <v>182</v>
      </c>
      <c r="AO14" s="23"/>
      <c r="AP14" s="22" t="n">
        <v>187</v>
      </c>
      <c r="AQ14" s="23"/>
      <c r="AR14" s="22" t="n">
        <v>555</v>
      </c>
      <c r="AS14" s="23"/>
      <c r="AT14" s="22" t="n">
        <v>175</v>
      </c>
      <c r="AU14" s="23"/>
      <c r="AV14" s="22" t="n">
        <v>107</v>
      </c>
      <c r="AW14" s="23"/>
      <c r="AX14" s="22" t="n">
        <v>152</v>
      </c>
      <c r="AY14" s="23"/>
      <c r="AZ14" s="22" t="n">
        <v>714</v>
      </c>
      <c r="BA14" s="23"/>
      <c r="BB14" s="22" t="n">
        <v>1466</v>
      </c>
      <c r="BC14" s="23"/>
      <c r="BD14" s="22" t="n">
        <v>239</v>
      </c>
      <c r="BE14" s="23"/>
      <c r="BF14" s="22" t="n">
        <v>250</v>
      </c>
      <c r="BG14" s="23"/>
      <c r="BH14" s="22" t="n">
        <v>587</v>
      </c>
      <c r="BI14" s="23"/>
      <c r="BJ14" s="22" t="n">
        <v>227</v>
      </c>
      <c r="BK14" s="23"/>
    </row>
    <row r="15" customFormat="false" ht="22.5" hidden="false" customHeight="true" outlineLevel="0" collapsed="false">
      <c r="A15" s="19"/>
      <c r="B15" s="20"/>
      <c r="C15" s="19"/>
      <c r="D15" s="20" t="s">
        <v>58</v>
      </c>
      <c r="E15" s="21"/>
      <c r="F15" s="29" t="n">
        <f aca="false">F14/F13</f>
        <v>0.994475138121547</v>
      </c>
      <c r="G15" s="23"/>
      <c r="H15" s="29" t="n">
        <f aca="false">H14/H13</f>
        <v>0.981617647058824</v>
      </c>
      <c r="I15" s="23"/>
      <c r="J15" s="30" t="n">
        <f aca="false">J14/J13</f>
        <v>0.97583081570997</v>
      </c>
      <c r="K15" s="23"/>
      <c r="L15" s="29" t="n">
        <f aca="false">L14/L13</f>
        <v>0.696929238985314</v>
      </c>
      <c r="M15" s="23"/>
      <c r="N15" s="29" t="n">
        <f aca="false">N14/N13</f>
        <v>0.879032258064516</v>
      </c>
      <c r="O15" s="23"/>
      <c r="P15" s="29" t="n">
        <f aca="false">P14/P13</f>
        <v>0.842857142857143</v>
      </c>
      <c r="Q15" s="23"/>
      <c r="R15" s="29" t="n">
        <f aca="false">R14/R13</f>
        <v>0.189705882352941</v>
      </c>
      <c r="S15" s="23"/>
      <c r="T15" s="29" t="n">
        <f aca="false">T14/T13</f>
        <v>0.901162790697675</v>
      </c>
      <c r="U15" s="23"/>
      <c r="V15" s="29" t="n">
        <f aca="false">V14/V13</f>
        <v>0.981308411214953</v>
      </c>
      <c r="W15" s="23"/>
      <c r="X15" s="29" t="n">
        <f aca="false">X14/X13</f>
        <v>0.991869918699187</v>
      </c>
      <c r="Y15" s="23"/>
      <c r="Z15" s="29" t="n">
        <f aca="false">Z14/Z13</f>
        <v>0.976958525345622</v>
      </c>
      <c r="AA15" s="23"/>
      <c r="AB15" s="29" t="n">
        <f aca="false">AB14/AB13</f>
        <v>1</v>
      </c>
      <c r="AC15" s="23"/>
      <c r="AD15" s="29" t="n">
        <f aca="false">AD14/AD13</f>
        <v>0.991596638655462</v>
      </c>
      <c r="AE15" s="23"/>
      <c r="AF15" s="29" t="n">
        <f aca="false">AF14/AF13</f>
        <v>1</v>
      </c>
      <c r="AG15" s="23"/>
      <c r="AH15" s="29" t="n">
        <f aca="false">AH14/AH13</f>
        <v>0.994350282485876</v>
      </c>
      <c r="AI15" s="23"/>
      <c r="AJ15" s="29" t="n">
        <f aca="false">AJ14/AJ13</f>
        <v>0.995901639344262</v>
      </c>
      <c r="AK15" s="23"/>
      <c r="AL15" s="29" t="n">
        <f aca="false">AL14/AL13</f>
        <v>0.984198645598194</v>
      </c>
      <c r="AM15" s="23"/>
      <c r="AN15" s="29" t="n">
        <f aca="false">AN14/AN13</f>
        <v>0.994535519125683</v>
      </c>
      <c r="AO15" s="23"/>
      <c r="AP15" s="29" t="n">
        <f aca="false">AP14/AP13</f>
        <v>0.989417989417989</v>
      </c>
      <c r="AQ15" s="23"/>
      <c r="AR15" s="29" t="n">
        <f aca="false">AR14/AR13</f>
        <v>0.984042553191489</v>
      </c>
      <c r="AS15" s="23"/>
      <c r="AT15" s="29" t="n">
        <f aca="false">AT14/AT13</f>
        <v>0.940860215053764</v>
      </c>
      <c r="AU15" s="23"/>
      <c r="AV15" s="29" t="n">
        <f aca="false">AV14/AV13</f>
        <v>0.694805194805195</v>
      </c>
      <c r="AW15" s="23"/>
      <c r="AX15" s="29" t="n">
        <f aca="false">AX14/AX13</f>
        <v>1</v>
      </c>
      <c r="AY15" s="23"/>
      <c r="AZ15" s="29" t="n">
        <f aca="false">AZ14/AZ13</f>
        <v>0.937007874015748</v>
      </c>
      <c r="BA15" s="23"/>
      <c r="BB15" s="29" t="n">
        <f aca="false">BB14/BB13</f>
        <v>0.956294846705806</v>
      </c>
      <c r="BC15" s="23"/>
      <c r="BD15" s="29" t="n">
        <f aca="false">BD14/BD13</f>
        <v>0.948412698412698</v>
      </c>
      <c r="BE15" s="23"/>
      <c r="BF15" s="29" t="n">
        <f aca="false">BF14/BF13</f>
        <v>0.871080139372822</v>
      </c>
      <c r="BG15" s="23"/>
      <c r="BH15" s="29" t="n">
        <f aca="false">BH14/BH13</f>
        <v>0.934713375796178</v>
      </c>
      <c r="BI15" s="23"/>
      <c r="BJ15" s="29" t="n">
        <f aca="false">BJ14/BJ13</f>
        <v>0.93801652892562</v>
      </c>
      <c r="BK15" s="23"/>
    </row>
    <row r="16" customFormat="false" ht="22.5" hidden="false" customHeight="false" outlineLevel="0" collapsed="false">
      <c r="A16" s="14" t="n">
        <v>3</v>
      </c>
      <c r="B16" s="15" t="s">
        <v>59</v>
      </c>
      <c r="C16" s="14" t="s">
        <v>39</v>
      </c>
      <c r="D16" s="14" t="s">
        <v>39</v>
      </c>
      <c r="E16" s="16" t="n">
        <f aca="false">SUM(E17)</f>
        <v>5</v>
      </c>
      <c r="F16" s="17" t="s">
        <v>39</v>
      </c>
      <c r="G16" s="18" t="n">
        <f aca="false">SUM(G17)</f>
        <v>5</v>
      </c>
      <c r="H16" s="17" t="s">
        <v>39</v>
      </c>
      <c r="I16" s="18" t="n">
        <f aca="false">SUM(I17)</f>
        <v>5</v>
      </c>
      <c r="J16" s="17" t="s">
        <v>39</v>
      </c>
      <c r="K16" s="18" t="n">
        <f aca="false">SUM(K17)</f>
        <v>5</v>
      </c>
      <c r="L16" s="17" t="s">
        <v>39</v>
      </c>
      <c r="M16" s="18" t="n">
        <f aca="false">SUM(M17)</f>
        <v>5</v>
      </c>
      <c r="N16" s="17" t="s">
        <v>39</v>
      </c>
      <c r="O16" s="18" t="n">
        <f aca="false">SUM(O17)</f>
        <v>5</v>
      </c>
      <c r="P16" s="17" t="s">
        <v>39</v>
      </c>
      <c r="Q16" s="18" t="n">
        <f aca="false">SUM(Q17)</f>
        <v>5</v>
      </c>
      <c r="R16" s="17" t="s">
        <v>39</v>
      </c>
      <c r="S16" s="18" t="n">
        <f aca="false">SUM(S17)</f>
        <v>5</v>
      </c>
      <c r="T16" s="17" t="s">
        <v>39</v>
      </c>
      <c r="U16" s="18" t="n">
        <f aca="false">SUM(U17)</f>
        <v>5</v>
      </c>
      <c r="V16" s="17" t="s">
        <v>39</v>
      </c>
      <c r="W16" s="18" t="n">
        <f aca="false">SUM(W17)</f>
        <v>5</v>
      </c>
      <c r="X16" s="17" t="s">
        <v>39</v>
      </c>
      <c r="Y16" s="18" t="n">
        <f aca="false">SUM(Y17)</f>
        <v>5</v>
      </c>
      <c r="Z16" s="17" t="s">
        <v>39</v>
      </c>
      <c r="AA16" s="18" t="n">
        <f aca="false">SUM(AA17)</f>
        <v>5</v>
      </c>
      <c r="AB16" s="17" t="s">
        <v>39</v>
      </c>
      <c r="AC16" s="18" t="n">
        <f aca="false">SUM(AC17)</f>
        <v>5</v>
      </c>
      <c r="AD16" s="17" t="s">
        <v>39</v>
      </c>
      <c r="AE16" s="18" t="n">
        <f aca="false">SUM(AE17)</f>
        <v>5</v>
      </c>
      <c r="AF16" s="17" t="s">
        <v>39</v>
      </c>
      <c r="AG16" s="18" t="n">
        <f aca="false">SUM(AG17)</f>
        <v>5</v>
      </c>
      <c r="AH16" s="17" t="s">
        <v>39</v>
      </c>
      <c r="AI16" s="18" t="n">
        <f aca="false">SUM(AI17)</f>
        <v>5</v>
      </c>
      <c r="AJ16" s="17" t="s">
        <v>39</v>
      </c>
      <c r="AK16" s="18" t="n">
        <f aca="false">SUM(AK17)</f>
        <v>5</v>
      </c>
      <c r="AL16" s="17" t="s">
        <v>39</v>
      </c>
      <c r="AM16" s="18" t="n">
        <f aca="false">SUM(AM17)</f>
        <v>5</v>
      </c>
      <c r="AN16" s="17" t="s">
        <v>39</v>
      </c>
      <c r="AO16" s="18" t="n">
        <f aca="false">SUM(AO17)</f>
        <v>5</v>
      </c>
      <c r="AP16" s="17" t="s">
        <v>39</v>
      </c>
      <c r="AQ16" s="18" t="n">
        <f aca="false">SUM(AQ17)</f>
        <v>5</v>
      </c>
      <c r="AR16" s="17" t="s">
        <v>39</v>
      </c>
      <c r="AS16" s="18" t="n">
        <f aca="false">SUM(AS17)</f>
        <v>5</v>
      </c>
      <c r="AT16" s="17" t="s">
        <v>39</v>
      </c>
      <c r="AU16" s="18" t="n">
        <f aca="false">SUM(AU17)</f>
        <v>5</v>
      </c>
      <c r="AV16" s="17" t="s">
        <v>39</v>
      </c>
      <c r="AW16" s="18" t="n">
        <f aca="false">SUM(AW17)</f>
        <v>5</v>
      </c>
      <c r="AX16" s="17" t="s">
        <v>39</v>
      </c>
      <c r="AY16" s="18" t="n">
        <f aca="false">SUM(AY17)</f>
        <v>5</v>
      </c>
      <c r="AZ16" s="17" t="s">
        <v>39</v>
      </c>
      <c r="BA16" s="18" t="n">
        <f aca="false">SUM(BA17)</f>
        <v>5</v>
      </c>
      <c r="BB16" s="17" t="s">
        <v>39</v>
      </c>
      <c r="BC16" s="18" t="n">
        <f aca="false">SUM(BC17)</f>
        <v>5</v>
      </c>
      <c r="BD16" s="17" t="s">
        <v>39</v>
      </c>
      <c r="BE16" s="18" t="n">
        <f aca="false">SUM(BE17)</f>
        <v>5</v>
      </c>
      <c r="BF16" s="17" t="s">
        <v>39</v>
      </c>
      <c r="BG16" s="18" t="n">
        <f aca="false">SUM(BG17)</f>
        <v>5</v>
      </c>
      <c r="BH16" s="17" t="s">
        <v>39</v>
      </c>
      <c r="BI16" s="18" t="n">
        <f aca="false">SUM(BI17)</f>
        <v>5</v>
      </c>
      <c r="BJ16" s="17" t="s">
        <v>39</v>
      </c>
      <c r="BK16" s="18" t="n">
        <f aca="false">SUM(BK17)</f>
        <v>5</v>
      </c>
    </row>
    <row r="17" customFormat="false" ht="78.75" hidden="false" customHeight="false" outlineLevel="0" collapsed="false">
      <c r="A17" s="19" t="n">
        <v>5</v>
      </c>
      <c r="B17" s="20" t="s">
        <v>60</v>
      </c>
      <c r="C17" s="19" t="s">
        <v>61</v>
      </c>
      <c r="D17" s="20" t="s">
        <v>62</v>
      </c>
      <c r="E17" s="21" t="n">
        <v>5</v>
      </c>
      <c r="F17" s="24" t="n">
        <v>0.986</v>
      </c>
      <c r="G17" s="23" t="n">
        <f aca="false">IF(F17&lt;=79%,0,IF(F17&lt;=83%,1,IF(F17&lt;=87%,2,IF(F17&lt;=91%,3,IF(F17&lt;=95%,4,IF(F17&lt;=100%,5,"Ошибка ввода"))))))</f>
        <v>5</v>
      </c>
      <c r="H17" s="24" t="n">
        <v>0.986</v>
      </c>
      <c r="I17" s="23" t="n">
        <f aca="false">IF(H17&lt;=79%,0,IF(H17&lt;=83%,1,IF(H17&lt;=87%,2,IF(H17&lt;=91%,3,IF(H17&lt;=95%,4,IF(H17&lt;=100%,5,"Ошибка ввода"))))))</f>
        <v>5</v>
      </c>
      <c r="J17" s="24" t="n">
        <v>0.986</v>
      </c>
      <c r="K17" s="23" t="n">
        <f aca="false">IF(J17&lt;=79%,0,IF(J17&lt;=83%,1,IF(J17&lt;=87%,2,IF(J17&lt;=91%,3,IF(J17&lt;=95%,4,IF(J17&lt;=100%,5,"Ошибка ввода"))))))</f>
        <v>5</v>
      </c>
      <c r="L17" s="24" t="n">
        <v>0.986</v>
      </c>
      <c r="M17" s="23" t="n">
        <f aca="false">IF(L17&lt;=79%,0,IF(L17&lt;=83%,1,IF(L17&lt;=87%,2,IF(L17&lt;=91%,3,IF(L17&lt;=95%,4,IF(L17&lt;=100%,5,"Ошибка ввода"))))))</f>
        <v>5</v>
      </c>
      <c r="N17" s="24" t="n">
        <v>0.986</v>
      </c>
      <c r="O17" s="23" t="n">
        <f aca="false">IF(N17&lt;=79%,0,IF(N17&lt;=83%,1,IF(N17&lt;=87%,2,IF(N17&lt;=91%,3,IF(N17&lt;=95%,4,IF(N17&lt;=100%,5,"Ошибка ввода"))))))</f>
        <v>5</v>
      </c>
      <c r="P17" s="24" t="n">
        <v>0.986</v>
      </c>
      <c r="Q17" s="23" t="n">
        <f aca="false">IF(P17&lt;=79%,0,IF(P17&lt;=83%,1,IF(P17&lt;=87%,2,IF(P17&lt;=91%,3,IF(P17&lt;=95%,4,IF(P17&lt;=100%,5,"Ошибка ввода"))))))</f>
        <v>5</v>
      </c>
      <c r="R17" s="24" t="n">
        <v>0.986</v>
      </c>
      <c r="S17" s="23" t="n">
        <f aca="false">IF(R17&lt;=79%,0,IF(R17&lt;=83%,1,IF(R17&lt;=87%,2,IF(R17&lt;=91%,3,IF(R17&lt;=95%,4,IF(R17&lt;=100%,5,"Ошибка ввода"))))))</f>
        <v>5</v>
      </c>
      <c r="T17" s="24" t="n">
        <v>0.986</v>
      </c>
      <c r="U17" s="23" t="n">
        <f aca="false">IF(T17&lt;=79%,0,IF(T17&lt;=83%,1,IF(T17&lt;=87%,2,IF(T17&lt;=91%,3,IF(T17&lt;=95%,4,IF(T17&lt;=100%,5,"Ошибка ввода"))))))</f>
        <v>5</v>
      </c>
      <c r="V17" s="24" t="n">
        <v>0.986</v>
      </c>
      <c r="W17" s="23" t="n">
        <f aca="false">IF(V17&lt;=79%,0,IF(V17&lt;=83%,1,IF(V17&lt;=87%,2,IF(V17&lt;=91%,3,IF(V17&lt;=95%,4,IF(V17&lt;=100%,5,"Ошибка ввода"))))))</f>
        <v>5</v>
      </c>
      <c r="X17" s="24" t="n">
        <v>0.986</v>
      </c>
      <c r="Y17" s="23" t="n">
        <f aca="false">IF(X17&lt;=79%,0,IF(X17&lt;=83%,1,IF(X17&lt;=87%,2,IF(X17&lt;=91%,3,IF(X17&lt;=95%,4,IF(X17&lt;=100%,5,"Ошибка ввода"))))))</f>
        <v>5</v>
      </c>
      <c r="Z17" s="24" t="n">
        <v>0.986</v>
      </c>
      <c r="AA17" s="23" t="n">
        <f aca="false">IF(Z17&lt;=79%,0,IF(Z17&lt;=83%,1,IF(Z17&lt;=87%,2,IF(Z17&lt;=91%,3,IF(Z17&lt;=95%,4,IF(Z17&lt;=100%,5,"Ошибка ввода"))))))</f>
        <v>5</v>
      </c>
      <c r="AB17" s="24" t="n">
        <v>0.986</v>
      </c>
      <c r="AC17" s="23" t="n">
        <f aca="false">IF(AB17&lt;=79%,0,IF(AB17&lt;=83%,1,IF(AB17&lt;=87%,2,IF(AB17&lt;=91%,3,IF(AB17&lt;=95%,4,IF(AB17&lt;=100%,5,"Ошибка ввода"))))))</f>
        <v>5</v>
      </c>
      <c r="AD17" s="24" t="n">
        <v>0.986</v>
      </c>
      <c r="AE17" s="23" t="n">
        <f aca="false">IF(AD17&lt;=79%,0,IF(AD17&lt;=83%,1,IF(AD17&lt;=87%,2,IF(AD17&lt;=91%,3,IF(AD17&lt;=95%,4,IF(AD17&lt;=100%,5,"Ошибка ввода"))))))</f>
        <v>5</v>
      </c>
      <c r="AF17" s="24" t="n">
        <v>0.986</v>
      </c>
      <c r="AG17" s="23" t="n">
        <f aca="false">IF(AF17&lt;=79%,0,IF(AF17&lt;=83%,1,IF(AF17&lt;=87%,2,IF(AF17&lt;=91%,3,IF(AF17&lt;=95%,4,IF(AF17&lt;=100%,5,"Ошибка ввода"))))))</f>
        <v>5</v>
      </c>
      <c r="AH17" s="24" t="n">
        <v>0.986</v>
      </c>
      <c r="AI17" s="23" t="n">
        <f aca="false">IF(AH17&lt;=79%,0,IF(AH17&lt;=83%,1,IF(AH17&lt;=87%,2,IF(AH17&lt;=91%,3,IF(AH17&lt;=95%,4,IF(AH17&lt;=100%,5,"Ошибка ввода"))))))</f>
        <v>5</v>
      </c>
      <c r="AJ17" s="24" t="n">
        <v>0.986</v>
      </c>
      <c r="AK17" s="23" t="n">
        <f aca="false">IF(AJ17&lt;=79%,0,IF(AJ17&lt;=83%,1,IF(AJ17&lt;=87%,2,IF(AJ17&lt;=91%,3,IF(AJ17&lt;=95%,4,IF(AJ17&lt;=100%,5,"Ошибка ввода"))))))</f>
        <v>5</v>
      </c>
      <c r="AL17" s="24" t="n">
        <v>0.986</v>
      </c>
      <c r="AM17" s="23" t="n">
        <f aca="false">IF(AL17&lt;=79%,0,IF(AL17&lt;=83%,1,IF(AL17&lt;=87%,2,IF(AL17&lt;=91%,3,IF(AL17&lt;=95%,4,IF(AL17&lt;=100%,5,"Ошибка ввода"))))))</f>
        <v>5</v>
      </c>
      <c r="AN17" s="24" t="n">
        <v>0.986</v>
      </c>
      <c r="AO17" s="23" t="n">
        <f aca="false">IF(AN17&lt;=79%,0,IF(AN17&lt;=83%,1,IF(AN17&lt;=87%,2,IF(AN17&lt;=91%,3,IF(AN17&lt;=95%,4,IF(AN17&lt;=100%,5,"Ошибка ввода"))))))</f>
        <v>5</v>
      </c>
      <c r="AP17" s="24" t="n">
        <v>0.986</v>
      </c>
      <c r="AQ17" s="23" t="n">
        <f aca="false">IF(AP17&lt;=79%,0,IF(AP17&lt;=83%,1,IF(AP17&lt;=87%,2,IF(AP17&lt;=91%,3,IF(AP17&lt;=95%,4,IF(AP17&lt;=100%,5,"Ошибка ввода"))))))</f>
        <v>5</v>
      </c>
      <c r="AR17" s="24" t="n">
        <v>0.986</v>
      </c>
      <c r="AS17" s="23" t="n">
        <f aca="false">IF(AR17&lt;=79%,0,IF(AR17&lt;=83%,1,IF(AR17&lt;=87%,2,IF(AR17&lt;=91%,3,IF(AR17&lt;=95%,4,IF(AR17&lt;=100%,5,"Ошибка ввода"))))))</f>
        <v>5</v>
      </c>
      <c r="AT17" s="24" t="n">
        <v>0.986</v>
      </c>
      <c r="AU17" s="23" t="n">
        <f aca="false">IF(AT17&lt;=79%,0,IF(AT17&lt;=83%,1,IF(AT17&lt;=87%,2,IF(AT17&lt;=91%,3,IF(AT17&lt;=95%,4,IF(AT17&lt;=100%,5,"Ошибка ввода"))))))</f>
        <v>5</v>
      </c>
      <c r="AV17" s="24" t="n">
        <v>0.986</v>
      </c>
      <c r="AW17" s="23" t="n">
        <f aca="false">IF(AV17&lt;=79%,0,IF(AV17&lt;=83%,1,IF(AV17&lt;=87%,2,IF(AV17&lt;=91%,3,IF(AV17&lt;=95%,4,IF(AV17&lt;=100%,5,"Ошибка ввода"))))))</f>
        <v>5</v>
      </c>
      <c r="AX17" s="24" t="n">
        <v>0.986</v>
      </c>
      <c r="AY17" s="23" t="n">
        <f aca="false">IF(AX17&lt;=79%,0,IF(AX17&lt;=83%,1,IF(AX17&lt;=87%,2,IF(AX17&lt;=91%,3,IF(AX17&lt;=95%,4,IF(AX17&lt;=100%,5,"Ошибка ввода"))))))</f>
        <v>5</v>
      </c>
      <c r="AZ17" s="24" t="n">
        <v>0.986</v>
      </c>
      <c r="BA17" s="23" t="n">
        <f aca="false">IF(AZ17&lt;=79%,0,IF(AZ17&lt;=83%,1,IF(AZ17&lt;=87%,2,IF(AZ17&lt;=91%,3,IF(AZ17&lt;=95%,4,IF(AZ17&lt;=100%,5,"Ошибка ввода"))))))</f>
        <v>5</v>
      </c>
      <c r="BB17" s="24" t="n">
        <v>0.986</v>
      </c>
      <c r="BC17" s="23" t="n">
        <f aca="false">IF(BB17&lt;=79%,0,IF(BB17&lt;=83%,1,IF(BB17&lt;=87%,2,IF(BB17&lt;=91%,3,IF(BB17&lt;=95%,4,IF(BB17&lt;=100%,5,"Ошибка ввода"))))))</f>
        <v>5</v>
      </c>
      <c r="BD17" s="24" t="n">
        <v>0.986</v>
      </c>
      <c r="BE17" s="23" t="n">
        <f aca="false">IF(BD17&lt;=79%,0,IF(BD17&lt;=83%,1,IF(BD17&lt;=87%,2,IF(BD17&lt;=91%,3,IF(BD17&lt;=95%,4,IF(BD17&lt;=100%,5,"Ошибка ввода"))))))</f>
        <v>5</v>
      </c>
      <c r="BF17" s="24" t="n">
        <v>0.986</v>
      </c>
      <c r="BG17" s="23" t="n">
        <f aca="false">IF(BF17&lt;=79%,0,IF(BF17&lt;=83%,1,IF(BF17&lt;=87%,2,IF(BF17&lt;=91%,3,IF(BF17&lt;=95%,4,IF(BF17&lt;=100%,5,"Ошибка ввода"))))))</f>
        <v>5</v>
      </c>
      <c r="BH17" s="24" t="n">
        <v>0.986</v>
      </c>
      <c r="BI17" s="23" t="n">
        <f aca="false">IF(BH17&lt;=79%,0,IF(BH17&lt;=83%,1,IF(BH17&lt;=87%,2,IF(BH17&lt;=91%,3,IF(BH17&lt;=95%,4,IF(BH17&lt;=100%,5,"Ошибка ввода"))))))</f>
        <v>5</v>
      </c>
      <c r="BJ17" s="24" t="n">
        <v>0.986</v>
      </c>
      <c r="BK17" s="23" t="n">
        <f aca="false">IF(BJ17&lt;=79%,0,IF(BJ17&lt;=83%,1,IF(BJ17&lt;=87%,2,IF(BJ17&lt;=91%,3,IF(BJ17&lt;=95%,4,IF(BJ17&lt;=100%,5,"Ошибка ввода"))))))</f>
        <v>5</v>
      </c>
    </row>
    <row r="18" customFormat="false" ht="22.5" hidden="false" customHeight="true" outlineLevel="0" collapsed="false">
      <c r="A18" s="14" t="n">
        <v>4</v>
      </c>
      <c r="B18" s="15" t="s">
        <v>63</v>
      </c>
      <c r="C18" s="14" t="s">
        <v>39</v>
      </c>
      <c r="D18" s="14" t="s">
        <v>39</v>
      </c>
      <c r="E18" s="16" t="n">
        <f aca="false">SUM(E19:E20)</f>
        <v>8</v>
      </c>
      <c r="F18" s="17" t="s">
        <v>39</v>
      </c>
      <c r="G18" s="18" t="n">
        <f aca="false">SUM(G19:G20)</f>
        <v>8</v>
      </c>
      <c r="H18" s="17" t="s">
        <v>39</v>
      </c>
      <c r="I18" s="18" t="n">
        <f aca="false">SUM(I19:I20)</f>
        <v>8</v>
      </c>
      <c r="J18" s="17" t="s">
        <v>39</v>
      </c>
      <c r="K18" s="18" t="n">
        <f aca="false">SUM(K19:K20)</f>
        <v>8</v>
      </c>
      <c r="L18" s="17" t="s">
        <v>39</v>
      </c>
      <c r="M18" s="18" t="n">
        <f aca="false">SUM(M19:M20)</f>
        <v>8</v>
      </c>
      <c r="N18" s="17" t="s">
        <v>39</v>
      </c>
      <c r="O18" s="18" t="n">
        <f aca="false">SUM(O19:O20)</f>
        <v>8</v>
      </c>
      <c r="P18" s="17" t="s">
        <v>39</v>
      </c>
      <c r="Q18" s="18" t="n">
        <f aca="false">SUM(Q19:Q20)</f>
        <v>8</v>
      </c>
      <c r="R18" s="17" t="s">
        <v>39</v>
      </c>
      <c r="S18" s="18" t="n">
        <f aca="false">SUM(S19:S20)</f>
        <v>8</v>
      </c>
      <c r="T18" s="17" t="s">
        <v>39</v>
      </c>
      <c r="U18" s="18" t="n">
        <f aca="false">SUM(U19:U20)</f>
        <v>8</v>
      </c>
      <c r="V18" s="17" t="s">
        <v>39</v>
      </c>
      <c r="W18" s="18" t="n">
        <f aca="false">SUM(W19:W20)</f>
        <v>7</v>
      </c>
      <c r="X18" s="17" t="s">
        <v>39</v>
      </c>
      <c r="Y18" s="18" t="n">
        <f aca="false">SUM(Y19:Y20)</f>
        <v>8</v>
      </c>
      <c r="Z18" s="17" t="s">
        <v>39</v>
      </c>
      <c r="AA18" s="18" t="n">
        <f aca="false">SUM(AA19:AA20)</f>
        <v>8</v>
      </c>
      <c r="AB18" s="17" t="s">
        <v>39</v>
      </c>
      <c r="AC18" s="18" t="n">
        <f aca="false">SUM(AC19:AC20)</f>
        <v>8</v>
      </c>
      <c r="AD18" s="17" t="s">
        <v>39</v>
      </c>
      <c r="AE18" s="18" t="n">
        <f aca="false">SUM(AE19:AE20)</f>
        <v>8</v>
      </c>
      <c r="AF18" s="17" t="s">
        <v>39</v>
      </c>
      <c r="AG18" s="18" t="n">
        <f aca="false">SUM(AG19:AG20)</f>
        <v>8</v>
      </c>
      <c r="AH18" s="17" t="s">
        <v>39</v>
      </c>
      <c r="AI18" s="18" t="n">
        <f aca="false">SUM(AI19:AI20)</f>
        <v>8</v>
      </c>
      <c r="AJ18" s="17" t="s">
        <v>39</v>
      </c>
      <c r="AK18" s="18" t="n">
        <f aca="false">SUM(AK19:AK20)</f>
        <v>8</v>
      </c>
      <c r="AL18" s="17" t="s">
        <v>39</v>
      </c>
      <c r="AM18" s="18" t="n">
        <f aca="false">SUM(AM19:AM20)</f>
        <v>8</v>
      </c>
      <c r="AN18" s="17" t="s">
        <v>39</v>
      </c>
      <c r="AO18" s="18" t="n">
        <f aca="false">SUM(AO19:AO20)</f>
        <v>7</v>
      </c>
      <c r="AP18" s="17" t="s">
        <v>39</v>
      </c>
      <c r="AQ18" s="18" t="n">
        <f aca="false">SUM(AQ19:AQ20)</f>
        <v>8</v>
      </c>
      <c r="AR18" s="17" t="s">
        <v>39</v>
      </c>
      <c r="AS18" s="18" t="n">
        <f aca="false">SUM(AS19:AS20)</f>
        <v>8</v>
      </c>
      <c r="AT18" s="17" t="s">
        <v>39</v>
      </c>
      <c r="AU18" s="18" t="n">
        <f aca="false">SUM(AU19:AU20)</f>
        <v>7</v>
      </c>
      <c r="AV18" s="17" t="s">
        <v>39</v>
      </c>
      <c r="AW18" s="18" t="n">
        <f aca="false">SUM(AW19:AW20)</f>
        <v>8</v>
      </c>
      <c r="AX18" s="17" t="s">
        <v>39</v>
      </c>
      <c r="AY18" s="18" t="n">
        <f aca="false">SUM(AY19:AY20)</f>
        <v>8</v>
      </c>
      <c r="AZ18" s="17" t="s">
        <v>39</v>
      </c>
      <c r="BA18" s="18" t="n">
        <f aca="false">SUM(BA19:BA20)</f>
        <v>8</v>
      </c>
      <c r="BB18" s="17" t="s">
        <v>39</v>
      </c>
      <c r="BC18" s="18" t="n">
        <f aca="false">SUM(BC19:BC20)</f>
        <v>8</v>
      </c>
      <c r="BD18" s="17" t="s">
        <v>39</v>
      </c>
      <c r="BE18" s="18" t="n">
        <f aca="false">SUM(BE19:BE20)</f>
        <v>8</v>
      </c>
      <c r="BF18" s="17" t="s">
        <v>39</v>
      </c>
      <c r="BG18" s="18" t="n">
        <f aca="false">SUM(BG19:BG20)</f>
        <v>8</v>
      </c>
      <c r="BH18" s="17" t="s">
        <v>39</v>
      </c>
      <c r="BI18" s="18" t="n">
        <f aca="false">SUM(BI19:BI20)</f>
        <v>8</v>
      </c>
      <c r="BJ18" s="17" t="s">
        <v>39</v>
      </c>
      <c r="BK18" s="18" t="n">
        <f aca="false">SUM(BK19:BK20)</f>
        <v>8</v>
      </c>
    </row>
    <row r="19" customFormat="false" ht="78.75" hidden="false" customHeight="false" outlineLevel="0" collapsed="false">
      <c r="A19" s="19" t="n">
        <v>6</v>
      </c>
      <c r="B19" s="20" t="s">
        <v>64</v>
      </c>
      <c r="C19" s="19" t="s">
        <v>65</v>
      </c>
      <c r="D19" s="20" t="s">
        <v>66</v>
      </c>
      <c r="E19" s="21" t="n">
        <v>5</v>
      </c>
      <c r="F19" s="24" t="n">
        <v>1</v>
      </c>
      <c r="G19" s="23" t="n">
        <f aca="false">IF(F19&lt;=49%,0,IF(F19&lt;=59%,1,IF(F19&lt;=69%,2,IF(F19&lt;=79%,3,IF(F19&lt;=96%,4,IF(F19&lt;=100%,5,"Ошибка ввода"))))))</f>
        <v>5</v>
      </c>
      <c r="H19" s="24" t="n">
        <v>1</v>
      </c>
      <c r="I19" s="23" t="n">
        <f aca="false">IF(H19&lt;=49%,0,IF(H19&lt;=59%,1,IF(H19&lt;=69%,2,IF(H19&lt;=79%,3,IF(H19&lt;=96%,4,IF(H19&lt;=100%,5,"Ошибка ввода"))))))</f>
        <v>5</v>
      </c>
      <c r="J19" s="24" t="n">
        <v>1</v>
      </c>
      <c r="K19" s="23" t="n">
        <f aca="false">IF(J19&lt;=49%,0,IF(J19&lt;=59%,1,IF(J19&lt;=69%,2,IF(J19&lt;=79%,3,IF(J19&lt;=96%,4,IF(J19&lt;=100%,5,"Ошибка ввода"))))))</f>
        <v>5</v>
      </c>
      <c r="L19" s="24" t="n">
        <v>0.966</v>
      </c>
      <c r="M19" s="23" t="n">
        <f aca="false">IF(L19&lt;=49%,0,IF(L19&lt;=59%,1,IF(L19&lt;=69%,2,IF(L19&lt;=79%,3,IF(L19&lt;=96%,4,IF(L19&lt;=100%,5,"Ошибка ввода"))))))</f>
        <v>5</v>
      </c>
      <c r="N19" s="24" t="n">
        <v>1</v>
      </c>
      <c r="O19" s="23" t="n">
        <f aca="false">IF(N19&lt;=49%,0,IF(N19&lt;=59%,1,IF(N19&lt;=69%,2,IF(N19&lt;=79%,3,IF(N19&lt;=96%,4,IF(N19&lt;=100%,5,"Ошибка ввода"))))))</f>
        <v>5</v>
      </c>
      <c r="P19" s="24" t="n">
        <v>1</v>
      </c>
      <c r="Q19" s="23" t="n">
        <f aca="false">IF(P19&lt;=49%,0,IF(P19&lt;=59%,1,IF(P19&lt;=69%,2,IF(P19&lt;=79%,3,IF(P19&lt;=96%,4,IF(P19&lt;=100%,5,"Ошибка ввода"))))))</f>
        <v>5</v>
      </c>
      <c r="R19" s="24" t="n">
        <v>1</v>
      </c>
      <c r="S19" s="23" t="n">
        <f aca="false">IF(R19&lt;=49%,0,IF(R19&lt;=59%,1,IF(R19&lt;=69%,2,IF(R19&lt;=79%,3,IF(R19&lt;=96%,4,IF(R19&lt;=100%,5,"Ошибка ввода"))))))</f>
        <v>5</v>
      </c>
      <c r="T19" s="24" t="n">
        <v>1</v>
      </c>
      <c r="U19" s="23" t="n">
        <f aca="false">IF(T19&lt;=49%,0,IF(T19&lt;=59%,1,IF(T19&lt;=69%,2,IF(T19&lt;=79%,3,IF(T19&lt;=96%,4,IF(T19&lt;=100%,5,"Ошибка ввода"))))))</f>
        <v>5</v>
      </c>
      <c r="V19" s="24" t="n">
        <v>0.892</v>
      </c>
      <c r="W19" s="23" t="n">
        <f aca="false">IF(V19&lt;=49%,0,IF(V19&lt;=59%,1,IF(V19&lt;=69%,2,IF(V19&lt;=79%,3,IF(V19&lt;=96%,4,IF(V19&lt;=100%,5,"Ошибка ввода"))))))</f>
        <v>4</v>
      </c>
      <c r="X19" s="24" t="n">
        <v>1</v>
      </c>
      <c r="Y19" s="23" t="n">
        <f aca="false">IF(X19&lt;=49%,0,IF(X19&lt;=59%,1,IF(X19&lt;=69%,2,IF(X19&lt;=79%,3,IF(X19&lt;=96%,4,IF(X19&lt;=100%,5,"Ошибка ввода"))))))</f>
        <v>5</v>
      </c>
      <c r="Z19" s="24" t="n">
        <v>1</v>
      </c>
      <c r="AA19" s="23" t="n">
        <f aca="false">IF(Z19&lt;=49%,0,IF(Z19&lt;=59%,1,IF(Z19&lt;=69%,2,IF(Z19&lt;=79%,3,IF(Z19&lt;=96%,4,IF(Z19&lt;=100%,5,"Ошибка ввода"))))))</f>
        <v>5</v>
      </c>
      <c r="AB19" s="24" t="n">
        <v>1</v>
      </c>
      <c r="AC19" s="23" t="n">
        <f aca="false">IF(AB19&lt;=49%,0,IF(AB19&lt;=59%,1,IF(AB19&lt;=69%,2,IF(AB19&lt;=79%,3,IF(AB19&lt;=96%,4,IF(AB19&lt;=100%,5,"Ошибка ввода"))))))</f>
        <v>5</v>
      </c>
      <c r="AD19" s="24" t="n">
        <v>1</v>
      </c>
      <c r="AE19" s="23" t="n">
        <f aca="false">IF(AD19&lt;=49%,0,IF(AD19&lt;=59%,1,IF(AD19&lt;=69%,2,IF(AD19&lt;=79%,3,IF(AD19&lt;=96%,4,IF(AD19&lt;=100%,5,"Ошибка ввода"))))))</f>
        <v>5</v>
      </c>
      <c r="AF19" s="24" t="n">
        <v>1</v>
      </c>
      <c r="AG19" s="23" t="n">
        <f aca="false">IF(AF19&lt;=49%,0,IF(AF19&lt;=59%,1,IF(AF19&lt;=69%,2,IF(AF19&lt;=79%,3,IF(AF19&lt;=96%,4,IF(AF19&lt;=100%,5,"Ошибка ввода"))))))</f>
        <v>5</v>
      </c>
      <c r="AH19" s="24" t="n">
        <v>1</v>
      </c>
      <c r="AI19" s="23" t="n">
        <f aca="false">IF(AH19&lt;=49%,0,IF(AH19&lt;=59%,1,IF(AH19&lt;=69%,2,IF(AH19&lt;=79%,3,IF(AH19&lt;=96%,4,IF(AH19&lt;=100%,5,"Ошибка ввода"))))))</f>
        <v>5</v>
      </c>
      <c r="AJ19" s="24" t="n">
        <v>1</v>
      </c>
      <c r="AK19" s="23" t="n">
        <f aca="false">IF(AJ19&lt;=49%,0,IF(AJ19&lt;=59%,1,IF(AJ19&lt;=69%,2,IF(AJ19&lt;=79%,3,IF(AJ19&lt;=96%,4,IF(AJ19&lt;=100%,5,"Ошибка ввода"))))))</f>
        <v>5</v>
      </c>
      <c r="AL19" s="24" t="n">
        <v>1</v>
      </c>
      <c r="AM19" s="23" t="n">
        <f aca="false">IF(AL19&lt;=49%,0,IF(AL19&lt;=59%,1,IF(AL19&lt;=69%,2,IF(AL19&lt;=79%,3,IF(AL19&lt;=96%,4,IF(AL19&lt;=100%,5,"Ошибка ввода"))))))</f>
        <v>5</v>
      </c>
      <c r="AN19" s="24" t="n">
        <v>0.854</v>
      </c>
      <c r="AO19" s="23" t="n">
        <f aca="false">IF(AN19&lt;=49%,0,IF(AN19&lt;=59%,1,IF(AN19&lt;=69%,2,IF(AN19&lt;=79%,3,IF(AN19&lt;=96%,4,IF(AN19&lt;=100%,5,"Ошибка ввода"))))))</f>
        <v>4</v>
      </c>
      <c r="AP19" s="24" t="n">
        <v>1</v>
      </c>
      <c r="AQ19" s="23" t="n">
        <f aca="false">IF(AP19&lt;=49%,0,IF(AP19&lt;=59%,1,IF(AP19&lt;=69%,2,IF(AP19&lt;=79%,3,IF(AP19&lt;=96%,4,IF(AP19&lt;=100%,5,"Ошибка ввода"))))))</f>
        <v>5</v>
      </c>
      <c r="AR19" s="24" t="n">
        <v>1</v>
      </c>
      <c r="AS19" s="23" t="n">
        <f aca="false">IF(AR19&lt;=49%,0,IF(AR19&lt;=59%,1,IF(AR19&lt;=69%,2,IF(AR19&lt;=79%,3,IF(AR19&lt;=96%,4,IF(AR19&lt;=100%,5,"Ошибка ввода"))))))</f>
        <v>5</v>
      </c>
      <c r="AT19" s="24" t="n">
        <v>0.926</v>
      </c>
      <c r="AU19" s="23" t="n">
        <f aca="false">IF(AT19&lt;=49%,0,IF(AT19&lt;=59%,1,IF(AT19&lt;=69%,2,IF(AT19&lt;=79%,3,IF(AT19&lt;=96%,4,IF(AT19&lt;=100%,5,"Ошибка ввода"))))))</f>
        <v>4</v>
      </c>
      <c r="AV19" s="24" t="n">
        <v>1</v>
      </c>
      <c r="AW19" s="23" t="n">
        <f aca="false">IF(AV19&lt;=49%,0,IF(AV19&lt;=59%,1,IF(AV19&lt;=69%,2,IF(AV19&lt;=79%,3,IF(AV19&lt;=96%,4,IF(AV19&lt;=100%,5,"Ошибка ввода"))))))</f>
        <v>5</v>
      </c>
      <c r="AX19" s="24" t="n">
        <v>1</v>
      </c>
      <c r="AY19" s="23" t="n">
        <f aca="false">IF(AX19&lt;=49%,0,IF(AX19&lt;=59%,1,IF(AX19&lt;=69%,2,IF(AX19&lt;=79%,3,IF(AX19&lt;=96%,4,IF(AX19&lt;=100%,5,"Ошибка ввода"))))))</f>
        <v>5</v>
      </c>
      <c r="AZ19" s="24" t="n">
        <v>1</v>
      </c>
      <c r="BA19" s="23" t="n">
        <f aca="false">IF(AZ19&lt;=49%,0,IF(AZ19&lt;=59%,1,IF(AZ19&lt;=69%,2,IF(AZ19&lt;=79%,3,IF(AZ19&lt;=96%,4,IF(AZ19&lt;=100%,5,"Ошибка ввода"))))))</f>
        <v>5</v>
      </c>
      <c r="BB19" s="24" t="n">
        <v>0.969</v>
      </c>
      <c r="BC19" s="23" t="n">
        <f aca="false">IF(BB19&lt;=49%,0,IF(BB19&lt;=59%,1,IF(BB19&lt;=69%,2,IF(BB19&lt;=79%,3,IF(BB19&lt;=96%,4,IF(BB19&lt;=100%,5,"Ошибка ввода"))))))</f>
        <v>5</v>
      </c>
      <c r="BD19" s="24" t="n">
        <v>1</v>
      </c>
      <c r="BE19" s="23" t="n">
        <f aca="false">IF(BD19&lt;=49%,0,IF(BD19&lt;=59%,1,IF(BD19&lt;=69%,2,IF(BD19&lt;=79%,3,IF(BD19&lt;=96%,4,IF(BD19&lt;=100%,5,"Ошибка ввода"))))))</f>
        <v>5</v>
      </c>
      <c r="BF19" s="24" t="n">
        <v>1</v>
      </c>
      <c r="BG19" s="23" t="n">
        <f aca="false">IF(BF19&lt;=49%,0,IF(BF19&lt;=59%,1,IF(BF19&lt;=69%,2,IF(BF19&lt;=79%,3,IF(BF19&lt;=96%,4,IF(BF19&lt;=100%,5,"Ошибка ввода"))))))</f>
        <v>5</v>
      </c>
      <c r="BH19" s="24" t="n">
        <v>1</v>
      </c>
      <c r="BI19" s="23" t="n">
        <f aca="false">IF(BH19&lt;=49%,0,IF(BH19&lt;=59%,1,IF(BH19&lt;=69%,2,IF(BH19&lt;=79%,3,IF(BH19&lt;=96%,4,IF(BH19&lt;=100%,5,"Ошибка ввода"))))))</f>
        <v>5</v>
      </c>
      <c r="BJ19" s="24" t="n">
        <v>1</v>
      </c>
      <c r="BK19" s="23" t="n">
        <f aca="false">IF(BJ19&lt;=49%,0,IF(BJ19&lt;=59%,1,IF(BJ19&lt;=69%,2,IF(BJ19&lt;=79%,3,IF(BJ19&lt;=96%,4,IF(BJ19&lt;=100%,5,"Ошибка ввода"))))))</f>
        <v>5</v>
      </c>
    </row>
    <row r="20" customFormat="false" ht="22.5" hidden="false" customHeight="true" outlineLevel="0" collapsed="false">
      <c r="A20" s="19" t="n">
        <v>7</v>
      </c>
      <c r="B20" s="31" t="s">
        <v>67</v>
      </c>
      <c r="C20" s="19" t="s">
        <v>68</v>
      </c>
      <c r="D20" s="20" t="s">
        <v>50</v>
      </c>
      <c r="E20" s="21" t="n">
        <v>3</v>
      </c>
      <c r="F20" s="28" t="s">
        <v>39</v>
      </c>
      <c r="G20" s="23" t="n">
        <f aca="false">IF(F23&lt;=9%,0,IF(F23&lt;=19%,1,IF(F23&lt;=29%,2,IF(F23&lt;=100%,3,"Ошибка ввода"))))</f>
        <v>3</v>
      </c>
      <c r="H20" s="28" t="s">
        <v>39</v>
      </c>
      <c r="I20" s="23" t="n">
        <f aca="false">IF(H23&lt;=9%,0,IF(H23&lt;=19%,1,IF(H23&lt;=29%,2,IF(H23&lt;=100%,3,"Ошибка ввода"))))</f>
        <v>3</v>
      </c>
      <c r="J20" s="28" t="s">
        <v>39</v>
      </c>
      <c r="K20" s="23" t="n">
        <f aca="false">IF(J23&lt;=9%,0,IF(J23&lt;=19%,1,IF(J23&lt;=29%,2,IF(J23&lt;=100%,3,"Ошибка ввода"))))</f>
        <v>3</v>
      </c>
      <c r="L20" s="28" t="s">
        <v>39</v>
      </c>
      <c r="M20" s="23" t="n">
        <f aca="false">IF(L23&lt;=9%,0,IF(L23&lt;=19%,1,IF(L23&lt;=29%,2,IF(L23&lt;=100%,3,"Ошибка ввода"))))</f>
        <v>3</v>
      </c>
      <c r="N20" s="28" t="s">
        <v>39</v>
      </c>
      <c r="O20" s="23" t="n">
        <f aca="false">IF(N23&lt;=9%,0,IF(N23&lt;=19%,1,IF(N23&lt;=29%,2,IF(N23&lt;=100%,3,"Ошибка ввода"))))</f>
        <v>3</v>
      </c>
      <c r="P20" s="28" t="s">
        <v>39</v>
      </c>
      <c r="Q20" s="23" t="n">
        <f aca="false">IF(P23&lt;=9%,0,IF(P23&lt;=19%,1,IF(P23&lt;=29%,2,IF(P23&lt;=100%,3,"Ошибка ввода"))))</f>
        <v>3</v>
      </c>
      <c r="R20" s="28" t="s">
        <v>39</v>
      </c>
      <c r="S20" s="23" t="n">
        <f aca="false">IF(R23&lt;=9%,0,IF(R23&lt;=19%,1,IF(R23&lt;=29%,2,IF(R23&lt;=100%,3,"Ошибка ввода"))))</f>
        <v>3</v>
      </c>
      <c r="T20" s="28" t="s">
        <v>39</v>
      </c>
      <c r="U20" s="23" t="n">
        <f aca="false">IF(T23&lt;=9%,0,IF(T23&lt;=19%,1,IF(T23&lt;=29%,2,IF(T23&lt;=100%,3,"Ошибка ввода"))))</f>
        <v>3</v>
      </c>
      <c r="V20" s="28" t="s">
        <v>39</v>
      </c>
      <c r="W20" s="23" t="n">
        <f aca="false">IF(V23&lt;=9%,0,IF(V23&lt;=19%,1,IF(V23&lt;=29%,2,IF(V23&lt;=100%,3,"Ошибка ввода"))))</f>
        <v>3</v>
      </c>
      <c r="X20" s="28" t="s">
        <v>39</v>
      </c>
      <c r="Y20" s="23" t="n">
        <f aca="false">IF(X23&lt;=9%,0,IF(X23&lt;=19%,1,IF(X23&lt;=29%,2,IF(X23&lt;=100%,3,"Ошибка ввода"))))</f>
        <v>3</v>
      </c>
      <c r="Z20" s="28" t="s">
        <v>39</v>
      </c>
      <c r="AA20" s="23" t="n">
        <f aca="false">IF(Z23&lt;=9%,0,IF(Z23&lt;=19%,1,IF(Z23&lt;=29%,2,IF(Z23&lt;=100%,3,"Ошибка ввода"))))</f>
        <v>3</v>
      </c>
      <c r="AB20" s="28" t="s">
        <v>39</v>
      </c>
      <c r="AC20" s="23" t="n">
        <f aca="false">IF(AB23&lt;=9%,0,IF(AB23&lt;=19%,1,IF(AB23&lt;=29%,2,IF(AB23&lt;=100%,3,"Ошибка ввода"))))</f>
        <v>3</v>
      </c>
      <c r="AD20" s="28" t="s">
        <v>39</v>
      </c>
      <c r="AE20" s="23" t="n">
        <f aca="false">IF(AD23&lt;=9%,0,IF(AD23&lt;=19%,1,IF(AD23&lt;=29%,2,IF(AD23&lt;=100%,3,"Ошибка ввода"))))</f>
        <v>3</v>
      </c>
      <c r="AF20" s="28" t="s">
        <v>39</v>
      </c>
      <c r="AG20" s="23" t="n">
        <f aca="false">IF(AF23&lt;=9%,0,IF(AF23&lt;=19%,1,IF(AF23&lt;=29%,2,IF(AF23&lt;=100%,3,"Ошибка ввода"))))</f>
        <v>3</v>
      </c>
      <c r="AH20" s="28" t="s">
        <v>39</v>
      </c>
      <c r="AI20" s="23" t="n">
        <f aca="false">IF(AH23&lt;=9%,0,IF(AH23&lt;=19%,1,IF(AH23&lt;=29%,2,IF(AH23&lt;=100%,3,"Ошибка ввода"))))</f>
        <v>3</v>
      </c>
      <c r="AJ20" s="28" t="s">
        <v>39</v>
      </c>
      <c r="AK20" s="23" t="n">
        <f aca="false">IF(AJ23&lt;=9%,0,IF(AJ23&lt;=19%,1,IF(AJ23&lt;=29%,2,IF(AJ23&lt;=100%,3,"Ошибка ввода"))))</f>
        <v>3</v>
      </c>
      <c r="AL20" s="28" t="s">
        <v>39</v>
      </c>
      <c r="AM20" s="23" t="n">
        <f aca="false">IF(AL23&lt;=9%,0,IF(AL23&lt;=19%,1,IF(AL23&lt;=29%,2,IF(AL23&lt;=100%,3,"Ошибка ввода"))))</f>
        <v>3</v>
      </c>
      <c r="AN20" s="28" t="s">
        <v>39</v>
      </c>
      <c r="AO20" s="23" t="n">
        <f aca="false">IF(AN23&lt;=9%,0,IF(AN23&lt;=19%,1,IF(AN23&lt;=29%,2,IF(AN23&lt;=100%,3,"Ошибка ввода"))))</f>
        <v>3</v>
      </c>
      <c r="AP20" s="28" t="s">
        <v>39</v>
      </c>
      <c r="AQ20" s="23" t="n">
        <f aca="false">IF(AP23&lt;=9%,0,IF(AP23&lt;=19%,1,IF(AP23&lt;=29%,2,IF(AP23&lt;=100%,3,"Ошибка ввода"))))</f>
        <v>3</v>
      </c>
      <c r="AR20" s="28" t="s">
        <v>39</v>
      </c>
      <c r="AS20" s="23" t="n">
        <f aca="false">IF(AR23&lt;=9%,0,IF(AR23&lt;=19%,1,IF(AR23&lt;=29%,2,IF(AR23&lt;=100%,3,"Ошибка ввода"))))</f>
        <v>3</v>
      </c>
      <c r="AT20" s="28" t="s">
        <v>39</v>
      </c>
      <c r="AU20" s="23" t="n">
        <f aca="false">IF(AT23&lt;=9%,0,IF(AT23&lt;=19%,1,IF(AT23&lt;=29%,2,IF(AT23&lt;=100%,3,"Ошибка ввода"))))</f>
        <v>3</v>
      </c>
      <c r="AV20" s="28" t="s">
        <v>39</v>
      </c>
      <c r="AW20" s="23" t="n">
        <f aca="false">IF(AV23&lt;=9%,0,IF(AV23&lt;=19%,1,IF(AV23&lt;=29%,2,IF(AV23&lt;=100%,3,"Ошибка ввода"))))</f>
        <v>3</v>
      </c>
      <c r="AX20" s="28" t="s">
        <v>39</v>
      </c>
      <c r="AY20" s="23" t="n">
        <f aca="false">IF(AX23&lt;=9%,0,IF(AX23&lt;=19%,1,IF(AX23&lt;=29%,2,IF(AX23&lt;=100%,3,"Ошибка ввода"))))</f>
        <v>3</v>
      </c>
      <c r="AZ20" s="28" t="s">
        <v>39</v>
      </c>
      <c r="BA20" s="23" t="n">
        <f aca="false">IF(AZ23&lt;=9%,0,IF(AZ23&lt;=19%,1,IF(AZ23&lt;=29%,2,IF(AZ23&lt;=100%,3,"Ошибка ввода"))))</f>
        <v>3</v>
      </c>
      <c r="BB20" s="28" t="s">
        <v>39</v>
      </c>
      <c r="BC20" s="23" t="n">
        <f aca="false">IF(BB23&lt;=9%,0,IF(BB23&lt;=19%,1,IF(BB23&lt;=29%,2,IF(BB23&lt;=100%,3,"Ошибка ввода"))))</f>
        <v>3</v>
      </c>
      <c r="BD20" s="28" t="s">
        <v>39</v>
      </c>
      <c r="BE20" s="23" t="n">
        <f aca="false">IF(BD23&lt;=9%,0,IF(BD23&lt;=19%,1,IF(BD23&lt;=29%,2,IF(BD23&lt;=100%,3,"Ошибка ввода"))))</f>
        <v>3</v>
      </c>
      <c r="BF20" s="28" t="s">
        <v>39</v>
      </c>
      <c r="BG20" s="23" t="n">
        <f aca="false">IF(BF23&lt;=9%,0,IF(BF23&lt;=19%,1,IF(BF23&lt;=29%,2,IF(BF23&lt;=100%,3,"Ошибка ввода"))))</f>
        <v>3</v>
      </c>
      <c r="BH20" s="28" t="s">
        <v>39</v>
      </c>
      <c r="BI20" s="23" t="n">
        <f aca="false">IF(BH23&lt;=9%,0,IF(BH23&lt;=19%,1,IF(BH23&lt;=29%,2,IF(BH23&lt;=100%,3,"Ошибка ввода"))))</f>
        <v>3</v>
      </c>
      <c r="BJ20" s="28" t="s">
        <v>39</v>
      </c>
      <c r="BK20" s="23" t="n">
        <f aca="false">IF(BJ23&lt;=9%,0,IF(BJ23&lt;=19%,1,IF(BJ23&lt;=29%,2,IF(BJ23&lt;=100%,3,"Ошибка ввода"))))</f>
        <v>3</v>
      </c>
    </row>
    <row r="21" customFormat="false" ht="22.5" hidden="false" customHeight="true" outlineLevel="0" collapsed="false">
      <c r="A21" s="19"/>
      <c r="B21" s="31"/>
      <c r="C21" s="19"/>
      <c r="D21" s="20" t="s">
        <v>69</v>
      </c>
      <c r="E21" s="21"/>
      <c r="F21" s="22" t="n">
        <v>80</v>
      </c>
      <c r="G21" s="23"/>
      <c r="H21" s="22" t="n">
        <v>34</v>
      </c>
      <c r="I21" s="23"/>
      <c r="J21" s="22" t="n">
        <v>49</v>
      </c>
      <c r="K21" s="23"/>
      <c r="L21" s="22" t="n">
        <v>64</v>
      </c>
      <c r="M21" s="23"/>
      <c r="N21" s="22" t="n">
        <v>30</v>
      </c>
      <c r="O21" s="23"/>
      <c r="P21" s="22" t="n">
        <v>67</v>
      </c>
      <c r="Q21" s="23"/>
      <c r="R21" s="22" t="n">
        <v>37</v>
      </c>
      <c r="S21" s="23"/>
      <c r="T21" s="22" t="n">
        <v>31</v>
      </c>
      <c r="U21" s="23"/>
      <c r="V21" s="22" t="n">
        <v>44</v>
      </c>
      <c r="W21" s="23"/>
      <c r="X21" s="22" t="n">
        <v>54</v>
      </c>
      <c r="Y21" s="23"/>
      <c r="Z21" s="22" t="n">
        <v>67</v>
      </c>
      <c r="AA21" s="23"/>
      <c r="AB21" s="22" t="n">
        <v>114</v>
      </c>
      <c r="AC21" s="23"/>
      <c r="AD21" s="22" t="n">
        <v>117</v>
      </c>
      <c r="AE21" s="23"/>
      <c r="AF21" s="22" t="n">
        <v>76</v>
      </c>
      <c r="AG21" s="23"/>
      <c r="AH21" s="22" t="n">
        <v>120</v>
      </c>
      <c r="AI21" s="23"/>
      <c r="AJ21" s="22" t="n">
        <v>68</v>
      </c>
      <c r="AK21" s="23"/>
      <c r="AL21" s="22" t="n">
        <v>70</v>
      </c>
      <c r="AM21" s="23"/>
      <c r="AN21" s="22" t="n">
        <v>61</v>
      </c>
      <c r="AO21" s="23"/>
      <c r="AP21" s="22" t="n">
        <v>80</v>
      </c>
      <c r="AQ21" s="23"/>
      <c r="AR21" s="22" t="n">
        <v>123</v>
      </c>
      <c r="AS21" s="23"/>
      <c r="AT21" s="22" t="n">
        <v>35</v>
      </c>
      <c r="AU21" s="23"/>
      <c r="AV21" s="22" t="n">
        <v>46</v>
      </c>
      <c r="AW21" s="23"/>
      <c r="AX21" s="22" t="n">
        <v>95</v>
      </c>
      <c r="AY21" s="23"/>
      <c r="AZ21" s="22" t="n">
        <v>63</v>
      </c>
      <c r="BA21" s="23"/>
      <c r="BB21" s="22" t="n">
        <v>85</v>
      </c>
      <c r="BC21" s="23"/>
      <c r="BD21" s="22" t="n">
        <v>62</v>
      </c>
      <c r="BE21" s="23"/>
      <c r="BF21" s="22" t="n">
        <v>118</v>
      </c>
      <c r="BG21" s="23"/>
      <c r="BH21" s="22" t="n">
        <v>49</v>
      </c>
      <c r="BI21" s="23"/>
      <c r="BJ21" s="22" t="n">
        <v>62</v>
      </c>
      <c r="BK21" s="23"/>
    </row>
    <row r="22" customFormat="false" ht="22.5" hidden="false" customHeight="true" outlineLevel="0" collapsed="false">
      <c r="A22" s="19"/>
      <c r="B22" s="31"/>
      <c r="C22" s="19"/>
      <c r="D22" s="20" t="s">
        <v>70</v>
      </c>
      <c r="E22" s="21"/>
      <c r="F22" s="22" t="n">
        <v>80</v>
      </c>
      <c r="G22" s="23"/>
      <c r="H22" s="22" t="n">
        <v>34</v>
      </c>
      <c r="I22" s="23"/>
      <c r="J22" s="22" t="n">
        <v>49</v>
      </c>
      <c r="K22" s="23"/>
      <c r="L22" s="22" t="n">
        <v>64</v>
      </c>
      <c r="M22" s="23"/>
      <c r="N22" s="22" t="n">
        <v>30</v>
      </c>
      <c r="O22" s="23"/>
      <c r="P22" s="22" t="n">
        <v>67</v>
      </c>
      <c r="Q22" s="23"/>
      <c r="R22" s="22" t="n">
        <v>37</v>
      </c>
      <c r="S22" s="23"/>
      <c r="T22" s="22" t="n">
        <v>31</v>
      </c>
      <c r="U22" s="23"/>
      <c r="V22" s="22" t="n">
        <v>44</v>
      </c>
      <c r="W22" s="23"/>
      <c r="X22" s="22" t="n">
        <v>54</v>
      </c>
      <c r="Y22" s="23"/>
      <c r="Z22" s="22" t="n">
        <v>67</v>
      </c>
      <c r="AA22" s="23"/>
      <c r="AB22" s="22" t="n">
        <v>114</v>
      </c>
      <c r="AC22" s="23"/>
      <c r="AD22" s="22" t="n">
        <v>117</v>
      </c>
      <c r="AE22" s="23"/>
      <c r="AF22" s="22" t="n">
        <v>76</v>
      </c>
      <c r="AG22" s="23"/>
      <c r="AH22" s="22" t="n">
        <v>120</v>
      </c>
      <c r="AI22" s="23"/>
      <c r="AJ22" s="22" t="n">
        <v>68</v>
      </c>
      <c r="AK22" s="23"/>
      <c r="AL22" s="22" t="n">
        <v>70</v>
      </c>
      <c r="AM22" s="23"/>
      <c r="AN22" s="22" t="n">
        <v>61</v>
      </c>
      <c r="AO22" s="23"/>
      <c r="AP22" s="22" t="n">
        <v>80</v>
      </c>
      <c r="AQ22" s="23"/>
      <c r="AR22" s="22" t="n">
        <v>123</v>
      </c>
      <c r="AS22" s="23"/>
      <c r="AT22" s="22" t="n">
        <v>35</v>
      </c>
      <c r="AU22" s="23"/>
      <c r="AV22" s="22" t="n">
        <v>46</v>
      </c>
      <c r="AW22" s="23"/>
      <c r="AX22" s="22" t="n">
        <v>95</v>
      </c>
      <c r="AY22" s="23"/>
      <c r="AZ22" s="22" t="n">
        <v>63</v>
      </c>
      <c r="BA22" s="23"/>
      <c r="BB22" s="22" t="n">
        <v>85</v>
      </c>
      <c r="BC22" s="23"/>
      <c r="BD22" s="22" t="n">
        <v>62</v>
      </c>
      <c r="BE22" s="23"/>
      <c r="BF22" s="22" t="n">
        <v>118</v>
      </c>
      <c r="BG22" s="23"/>
      <c r="BH22" s="22" t="n">
        <v>49</v>
      </c>
      <c r="BI22" s="23"/>
      <c r="BJ22" s="22" t="n">
        <v>62</v>
      </c>
      <c r="BK22" s="23"/>
    </row>
    <row r="23" customFormat="false" ht="22.5" hidden="false" customHeight="true" outlineLevel="0" collapsed="false">
      <c r="A23" s="19"/>
      <c r="B23" s="31"/>
      <c r="C23" s="19"/>
      <c r="D23" s="20" t="s">
        <v>71</v>
      </c>
      <c r="E23" s="21"/>
      <c r="F23" s="29" t="n">
        <f aca="false">F22/F21</f>
        <v>1</v>
      </c>
      <c r="G23" s="23"/>
      <c r="H23" s="29" t="n">
        <f aca="false">H22/H21</f>
        <v>1</v>
      </c>
      <c r="I23" s="23"/>
      <c r="J23" s="29" t="n">
        <f aca="false">J22/J21</f>
        <v>1</v>
      </c>
      <c r="K23" s="23"/>
      <c r="L23" s="29" t="n">
        <f aca="false">L22/L21</f>
        <v>1</v>
      </c>
      <c r="M23" s="23"/>
      <c r="N23" s="29" t="n">
        <f aca="false">N22/N21</f>
        <v>1</v>
      </c>
      <c r="O23" s="23"/>
      <c r="P23" s="29" t="n">
        <f aca="false">P22/P21</f>
        <v>1</v>
      </c>
      <c r="Q23" s="23"/>
      <c r="R23" s="29" t="n">
        <f aca="false">R22/R21</f>
        <v>1</v>
      </c>
      <c r="S23" s="23"/>
      <c r="T23" s="29" t="n">
        <f aca="false">T22/T21</f>
        <v>1</v>
      </c>
      <c r="U23" s="23"/>
      <c r="V23" s="29" t="n">
        <f aca="false">V22/V21</f>
        <v>1</v>
      </c>
      <c r="W23" s="23"/>
      <c r="X23" s="29" t="n">
        <f aca="false">X22/X21</f>
        <v>1</v>
      </c>
      <c r="Y23" s="23"/>
      <c r="Z23" s="29" t="n">
        <f aca="false">Z22/Z21</f>
        <v>1</v>
      </c>
      <c r="AA23" s="23"/>
      <c r="AB23" s="29" t="n">
        <f aca="false">AB22/AB21</f>
        <v>1</v>
      </c>
      <c r="AC23" s="23"/>
      <c r="AD23" s="29" t="n">
        <f aca="false">AD22/AD21</f>
        <v>1</v>
      </c>
      <c r="AE23" s="23"/>
      <c r="AF23" s="29" t="n">
        <f aca="false">AF22/AF21</f>
        <v>1</v>
      </c>
      <c r="AG23" s="23"/>
      <c r="AH23" s="29" t="n">
        <f aca="false">AH22/AH21</f>
        <v>1</v>
      </c>
      <c r="AI23" s="23"/>
      <c r="AJ23" s="29" t="n">
        <f aca="false">AJ22/AJ21</f>
        <v>1</v>
      </c>
      <c r="AK23" s="23"/>
      <c r="AL23" s="29" t="n">
        <f aca="false">AL22/AL21</f>
        <v>1</v>
      </c>
      <c r="AM23" s="23"/>
      <c r="AN23" s="29" t="n">
        <f aca="false">AN22/AN21</f>
        <v>1</v>
      </c>
      <c r="AO23" s="23"/>
      <c r="AP23" s="29" t="n">
        <f aca="false">AP22/AP21</f>
        <v>1</v>
      </c>
      <c r="AQ23" s="23"/>
      <c r="AR23" s="29" t="n">
        <f aca="false">AR22/AR21</f>
        <v>1</v>
      </c>
      <c r="AS23" s="23"/>
      <c r="AT23" s="29" t="n">
        <f aca="false">AT22/AT21</f>
        <v>1</v>
      </c>
      <c r="AU23" s="23"/>
      <c r="AV23" s="29" t="n">
        <f aca="false">AV22/AV21</f>
        <v>1</v>
      </c>
      <c r="AW23" s="23"/>
      <c r="AX23" s="29" t="n">
        <f aca="false">AX22/AX21</f>
        <v>1</v>
      </c>
      <c r="AY23" s="23"/>
      <c r="AZ23" s="29" t="n">
        <f aca="false">AZ22/AZ21</f>
        <v>1</v>
      </c>
      <c r="BA23" s="23"/>
      <c r="BB23" s="29" t="n">
        <f aca="false">BB22/BB21</f>
        <v>1</v>
      </c>
      <c r="BC23" s="23"/>
      <c r="BD23" s="29" t="n">
        <f aca="false">BD22/BD21</f>
        <v>1</v>
      </c>
      <c r="BE23" s="23"/>
      <c r="BF23" s="29" t="n">
        <f aca="false">BF22/BF21</f>
        <v>1</v>
      </c>
      <c r="BG23" s="23"/>
      <c r="BH23" s="29" t="n">
        <f aca="false">BH22/BH21</f>
        <v>1</v>
      </c>
      <c r="BI23" s="23"/>
      <c r="BJ23" s="29" t="n">
        <f aca="false">BJ22/BJ21</f>
        <v>1</v>
      </c>
      <c r="BK23" s="23"/>
    </row>
    <row r="24" customFormat="false" ht="39.75" hidden="false" customHeight="true" outlineLevel="0" collapsed="false">
      <c r="A24" s="14" t="n">
        <v>5</v>
      </c>
      <c r="B24" s="15" t="s">
        <v>72</v>
      </c>
      <c r="C24" s="14" t="s">
        <v>39</v>
      </c>
      <c r="D24" s="14" t="s">
        <v>39</v>
      </c>
      <c r="E24" s="16" t="s">
        <v>39</v>
      </c>
      <c r="F24" s="17" t="s">
        <v>39</v>
      </c>
      <c r="G24" s="18" t="s">
        <v>39</v>
      </c>
      <c r="H24" s="17" t="s">
        <v>39</v>
      </c>
      <c r="I24" s="18" t="s">
        <v>39</v>
      </c>
      <c r="J24" s="17" t="s">
        <v>39</v>
      </c>
      <c r="K24" s="18" t="s">
        <v>39</v>
      </c>
      <c r="L24" s="17" t="s">
        <v>39</v>
      </c>
      <c r="M24" s="18" t="s">
        <v>39</v>
      </c>
      <c r="N24" s="17" t="s">
        <v>39</v>
      </c>
      <c r="O24" s="18" t="s">
        <v>39</v>
      </c>
      <c r="P24" s="17" t="s">
        <v>39</v>
      </c>
      <c r="Q24" s="18" t="s">
        <v>39</v>
      </c>
      <c r="R24" s="17" t="s">
        <v>39</v>
      </c>
      <c r="S24" s="18" t="s">
        <v>39</v>
      </c>
      <c r="T24" s="17" t="s">
        <v>39</v>
      </c>
      <c r="U24" s="18" t="s">
        <v>39</v>
      </c>
      <c r="V24" s="17" t="s">
        <v>39</v>
      </c>
      <c r="W24" s="18" t="s">
        <v>39</v>
      </c>
      <c r="X24" s="17" t="s">
        <v>39</v>
      </c>
      <c r="Y24" s="18" t="s">
        <v>39</v>
      </c>
      <c r="Z24" s="17" t="s">
        <v>39</v>
      </c>
      <c r="AA24" s="18" t="s">
        <v>39</v>
      </c>
      <c r="AB24" s="17" t="s">
        <v>39</v>
      </c>
      <c r="AC24" s="18" t="s">
        <v>39</v>
      </c>
      <c r="AD24" s="17" t="s">
        <v>39</v>
      </c>
      <c r="AE24" s="18" t="s">
        <v>39</v>
      </c>
      <c r="AF24" s="17" t="s">
        <v>39</v>
      </c>
      <c r="AG24" s="18" t="s">
        <v>39</v>
      </c>
      <c r="AH24" s="17" t="s">
        <v>39</v>
      </c>
      <c r="AI24" s="18" t="s">
        <v>39</v>
      </c>
      <c r="AJ24" s="17" t="s">
        <v>39</v>
      </c>
      <c r="AK24" s="18" t="s">
        <v>39</v>
      </c>
      <c r="AL24" s="17" t="s">
        <v>39</v>
      </c>
      <c r="AM24" s="18" t="s">
        <v>39</v>
      </c>
      <c r="AN24" s="17" t="s">
        <v>39</v>
      </c>
      <c r="AO24" s="18" t="s">
        <v>39</v>
      </c>
      <c r="AP24" s="17" t="s">
        <v>39</v>
      </c>
      <c r="AQ24" s="18" t="s">
        <v>39</v>
      </c>
      <c r="AR24" s="17" t="s">
        <v>39</v>
      </c>
      <c r="AS24" s="18" t="s">
        <v>39</v>
      </c>
      <c r="AT24" s="17" t="s">
        <v>39</v>
      </c>
      <c r="AU24" s="18" t="s">
        <v>39</v>
      </c>
      <c r="AV24" s="17" t="s">
        <v>39</v>
      </c>
      <c r="AW24" s="18" t="s">
        <v>39</v>
      </c>
      <c r="AX24" s="17" t="s">
        <v>39</v>
      </c>
      <c r="AY24" s="18" t="s">
        <v>39</v>
      </c>
      <c r="AZ24" s="17" t="s">
        <v>39</v>
      </c>
      <c r="BA24" s="18" t="s">
        <v>39</v>
      </c>
      <c r="BB24" s="17" t="s">
        <v>39</v>
      </c>
      <c r="BC24" s="18" t="s">
        <v>39</v>
      </c>
      <c r="BD24" s="17" t="s">
        <v>39</v>
      </c>
      <c r="BE24" s="18" t="s">
        <v>39</v>
      </c>
      <c r="BF24" s="17" t="s">
        <v>39</v>
      </c>
      <c r="BG24" s="18" t="s">
        <v>39</v>
      </c>
      <c r="BH24" s="17" t="s">
        <v>39</v>
      </c>
      <c r="BI24" s="18" t="s">
        <v>39</v>
      </c>
      <c r="BJ24" s="17" t="s">
        <v>39</v>
      </c>
      <c r="BK24" s="18" t="s">
        <v>39</v>
      </c>
    </row>
    <row r="25" s="37" customFormat="true" ht="90" hidden="false" customHeight="true" outlineLevel="0" collapsed="false">
      <c r="A25" s="32" t="n">
        <v>8</v>
      </c>
      <c r="B25" s="33" t="s">
        <v>73</v>
      </c>
      <c r="C25" s="32" t="s">
        <v>74</v>
      </c>
      <c r="D25" s="33" t="s">
        <v>75</v>
      </c>
      <c r="E25" s="34" t="s">
        <v>39</v>
      </c>
      <c r="F25" s="35" t="s">
        <v>39</v>
      </c>
      <c r="G25" s="36" t="s">
        <v>39</v>
      </c>
      <c r="H25" s="35" t="s">
        <v>39</v>
      </c>
      <c r="I25" s="36" t="s">
        <v>39</v>
      </c>
      <c r="J25" s="35" t="s">
        <v>39</v>
      </c>
      <c r="K25" s="36" t="s">
        <v>39</v>
      </c>
      <c r="L25" s="35" t="s">
        <v>39</v>
      </c>
      <c r="M25" s="36" t="s">
        <v>39</v>
      </c>
      <c r="N25" s="35" t="s">
        <v>39</v>
      </c>
      <c r="O25" s="36" t="s">
        <v>39</v>
      </c>
      <c r="P25" s="35" t="s">
        <v>39</v>
      </c>
      <c r="Q25" s="36" t="s">
        <v>39</v>
      </c>
      <c r="R25" s="35" t="s">
        <v>39</v>
      </c>
      <c r="S25" s="36" t="s">
        <v>39</v>
      </c>
      <c r="T25" s="35" t="s">
        <v>39</v>
      </c>
      <c r="U25" s="36" t="s">
        <v>39</v>
      </c>
      <c r="V25" s="35" t="s">
        <v>39</v>
      </c>
      <c r="W25" s="36" t="s">
        <v>39</v>
      </c>
      <c r="X25" s="35" t="s">
        <v>39</v>
      </c>
      <c r="Y25" s="36" t="s">
        <v>39</v>
      </c>
      <c r="Z25" s="35" t="s">
        <v>39</v>
      </c>
      <c r="AA25" s="36" t="s">
        <v>39</v>
      </c>
      <c r="AB25" s="35" t="s">
        <v>39</v>
      </c>
      <c r="AC25" s="36" t="s">
        <v>39</v>
      </c>
      <c r="AD25" s="35" t="s">
        <v>39</v>
      </c>
      <c r="AE25" s="36" t="s">
        <v>39</v>
      </c>
      <c r="AF25" s="35" t="s">
        <v>39</v>
      </c>
      <c r="AG25" s="36" t="s">
        <v>39</v>
      </c>
      <c r="AH25" s="35" t="s">
        <v>39</v>
      </c>
      <c r="AI25" s="36" t="s">
        <v>39</v>
      </c>
      <c r="AJ25" s="35" t="s">
        <v>39</v>
      </c>
      <c r="AK25" s="36" t="s">
        <v>39</v>
      </c>
      <c r="AL25" s="35" t="s">
        <v>39</v>
      </c>
      <c r="AM25" s="36" t="s">
        <v>39</v>
      </c>
      <c r="AN25" s="35" t="s">
        <v>39</v>
      </c>
      <c r="AO25" s="36" t="s">
        <v>39</v>
      </c>
      <c r="AP25" s="35" t="s">
        <v>39</v>
      </c>
      <c r="AQ25" s="36" t="s">
        <v>39</v>
      </c>
      <c r="AR25" s="35" t="s">
        <v>39</v>
      </c>
      <c r="AS25" s="36" t="s">
        <v>39</v>
      </c>
      <c r="AT25" s="35" t="s">
        <v>39</v>
      </c>
      <c r="AU25" s="36" t="s">
        <v>39</v>
      </c>
      <c r="AV25" s="35" t="s">
        <v>39</v>
      </c>
      <c r="AW25" s="36" t="s">
        <v>39</v>
      </c>
      <c r="AX25" s="35" t="s">
        <v>39</v>
      </c>
      <c r="AY25" s="36" t="s">
        <v>39</v>
      </c>
      <c r="AZ25" s="35" t="s">
        <v>39</v>
      </c>
      <c r="BA25" s="36" t="s">
        <v>39</v>
      </c>
      <c r="BB25" s="35" t="s">
        <v>39</v>
      </c>
      <c r="BC25" s="36" t="s">
        <v>39</v>
      </c>
      <c r="BD25" s="35" t="s">
        <v>39</v>
      </c>
      <c r="BE25" s="36" t="s">
        <v>39</v>
      </c>
      <c r="BF25" s="35" t="s">
        <v>39</v>
      </c>
      <c r="BG25" s="36" t="s">
        <v>39</v>
      </c>
      <c r="BH25" s="35" t="s">
        <v>39</v>
      </c>
      <c r="BI25" s="36" t="s">
        <v>39</v>
      </c>
      <c r="BJ25" s="35" t="s">
        <v>39</v>
      </c>
      <c r="BK25" s="36" t="s">
        <v>39</v>
      </c>
    </row>
    <row r="26" customFormat="false" ht="15" hidden="false" customHeight="false" outlineLevel="0" collapsed="false">
      <c r="A26" s="38"/>
      <c r="B26" s="39"/>
      <c r="C26" s="38"/>
      <c r="D26" s="40" t="s">
        <v>76</v>
      </c>
      <c r="E26" s="41" t="n">
        <f aca="false">SUM(E4,E7,E16,E18,E24)</f>
        <v>33</v>
      </c>
      <c r="F26" s="28" t="s">
        <v>39</v>
      </c>
      <c r="G26" s="42" t="n">
        <f aca="false">SUM(G4,G7,G16,G18,G24)</f>
        <v>27</v>
      </c>
      <c r="H26" s="28" t="s">
        <v>39</v>
      </c>
      <c r="I26" s="42" t="n">
        <f aca="false">SUM(I4,I7,I16,I18,I24)</f>
        <v>30</v>
      </c>
      <c r="J26" s="28" t="s">
        <v>39</v>
      </c>
      <c r="K26" s="42" t="n">
        <f aca="false">SUM(K4,K7,K16,K18,K24)</f>
        <v>27</v>
      </c>
      <c r="L26" s="28" t="s">
        <v>39</v>
      </c>
      <c r="M26" s="42" t="n">
        <f aca="false">SUM(M4,M7,M16,M18,M24)</f>
        <v>28</v>
      </c>
      <c r="N26" s="28" t="s">
        <v>39</v>
      </c>
      <c r="O26" s="42" t="n">
        <f aca="false">SUM(O4,O7,O16,O18,O24)</f>
        <v>31</v>
      </c>
      <c r="P26" s="28" t="s">
        <v>39</v>
      </c>
      <c r="Q26" s="42" t="n">
        <f aca="false">SUM(Q4,Q7,Q16,Q18,Q24)</f>
        <v>23</v>
      </c>
      <c r="R26" s="28" t="s">
        <v>39</v>
      </c>
      <c r="S26" s="42" t="n">
        <f aca="false">SUM(S4,S7,S16,S18,S24)</f>
        <v>24</v>
      </c>
      <c r="T26" s="28" t="s">
        <v>39</v>
      </c>
      <c r="U26" s="42" t="n">
        <f aca="false">SUM(U4,U7,U16,U18,U24)</f>
        <v>26</v>
      </c>
      <c r="V26" s="28" t="s">
        <v>39</v>
      </c>
      <c r="W26" s="42" t="n">
        <f aca="false">SUM(W4,W7,W16,W18,W24)</f>
        <v>27</v>
      </c>
      <c r="X26" s="28" t="s">
        <v>39</v>
      </c>
      <c r="Y26" s="42" t="n">
        <f aca="false">SUM(Y4,Y7,Y16,Y18,Y24)</f>
        <v>33</v>
      </c>
      <c r="Z26" s="28" t="s">
        <v>39</v>
      </c>
      <c r="AA26" s="42" t="n">
        <f aca="false">SUM(AA4,AA7,AA16,AA18,AA24)</f>
        <v>28</v>
      </c>
      <c r="AB26" s="28" t="s">
        <v>39</v>
      </c>
      <c r="AC26" s="42" t="n">
        <f aca="false">SUM(AC4,AC7,AC16,AC18,AC24)</f>
        <v>28</v>
      </c>
      <c r="AD26" s="28" t="s">
        <v>39</v>
      </c>
      <c r="AE26" s="42" t="n">
        <f aca="false">SUM(AE4,AE7,AE16,AE18,AE24)</f>
        <v>27</v>
      </c>
      <c r="AF26" s="28" t="s">
        <v>39</v>
      </c>
      <c r="AG26" s="42" t="n">
        <f aca="false">SUM(AG4,AG7,AG16,AG18,AG24)</f>
        <v>33</v>
      </c>
      <c r="AH26" s="28" t="s">
        <v>39</v>
      </c>
      <c r="AI26" s="42" t="n">
        <f aca="false">SUM(AI4,AI7,AI16,AI18,AI24)</f>
        <v>32</v>
      </c>
      <c r="AJ26" s="28" t="s">
        <v>39</v>
      </c>
      <c r="AK26" s="42" t="n">
        <f aca="false">SUM(AK4,AK7,AK16,AK18,AK24)</f>
        <v>28</v>
      </c>
      <c r="AL26" s="28" t="s">
        <v>39</v>
      </c>
      <c r="AM26" s="42" t="n">
        <f aca="false">SUM(AM4,AM7,AM16,AM18,AM24)</f>
        <v>28</v>
      </c>
      <c r="AN26" s="28" t="s">
        <v>39</v>
      </c>
      <c r="AO26" s="42" t="n">
        <f aca="false">SUM(AO4,AO7,AO16,AO18,AO24)</f>
        <v>27</v>
      </c>
      <c r="AP26" s="28" t="s">
        <v>39</v>
      </c>
      <c r="AQ26" s="42" t="n">
        <f aca="false">SUM(AQ4,AQ7,AQ16,AQ18,AQ24)</f>
        <v>28</v>
      </c>
      <c r="AR26" s="28" t="s">
        <v>39</v>
      </c>
      <c r="AS26" s="42" t="n">
        <f aca="false">SUM(AS4,AS7,AS16,AS18,AS24)</f>
        <v>28</v>
      </c>
      <c r="AT26" s="28" t="s">
        <v>39</v>
      </c>
      <c r="AU26" s="42" t="n">
        <f aca="false">SUM(AU4,AU7,AU16,AU18,AU24)</f>
        <v>26</v>
      </c>
      <c r="AV26" s="28" t="s">
        <v>39</v>
      </c>
      <c r="AW26" s="42" t="n">
        <f aca="false">SUM(AW4,AW7,AW16,AW18,AW24)</f>
        <v>23</v>
      </c>
      <c r="AX26" s="28" t="s">
        <v>39</v>
      </c>
      <c r="AY26" s="42" t="n">
        <f aca="false">SUM(AY4,AY7,AY16,AY18,AY24)</f>
        <v>31</v>
      </c>
      <c r="AZ26" s="28" t="s">
        <v>39</v>
      </c>
      <c r="BA26" s="42" t="n">
        <f aca="false">SUM(BA4,BA7,BA16,BA18,BA24)</f>
        <v>29</v>
      </c>
      <c r="BB26" s="28" t="s">
        <v>39</v>
      </c>
      <c r="BC26" s="42" t="n">
        <f aca="false">SUM(BC4,BC7,BC16,BC18,BC24)</f>
        <v>28</v>
      </c>
      <c r="BD26" s="28" t="s">
        <v>39</v>
      </c>
      <c r="BE26" s="42" t="n">
        <f aca="false">SUM(BE4,BE7,BE16,BE18,BE24)</f>
        <v>26</v>
      </c>
      <c r="BF26" s="28" t="s">
        <v>39</v>
      </c>
      <c r="BG26" s="42" t="n">
        <f aca="false">SUM(BG4,BG7,BG16,BG18,BG24)</f>
        <v>25</v>
      </c>
      <c r="BH26" s="28" t="s">
        <v>39</v>
      </c>
      <c r="BI26" s="42" t="n">
        <f aca="false">SUM(BI4,BI7,BI16,BI18,BI24)</f>
        <v>32</v>
      </c>
      <c r="BJ26" s="28" t="s">
        <v>39</v>
      </c>
      <c r="BK26" s="42" t="n">
        <f aca="false">SUM(BK4,BK7,BK16,BK18,BK24)</f>
        <v>27</v>
      </c>
      <c r="XFA26" s="43"/>
      <c r="XFB26" s="43"/>
      <c r="XFC26" s="43"/>
      <c r="XFD26" s="43"/>
    </row>
    <row r="27" s="48" customFormat="true" ht="15" hidden="false" customHeight="false" outlineLevel="0" collapsed="false">
      <c r="A27" s="5"/>
      <c r="B27" s="44"/>
      <c r="C27" s="5"/>
      <c r="D27" s="45" t="s">
        <v>77</v>
      </c>
      <c r="E27" s="6" t="s">
        <v>39</v>
      </c>
      <c r="F27" s="46" t="str">
        <f aca="false">IF(G27&lt;=40%,"Низкий",IF(G27&lt;=80%,"Средний","Высокий"))</f>
        <v>Высокий</v>
      </c>
      <c r="G27" s="47" t="n">
        <f aca="false">G26/$E$26</f>
        <v>0.818181818181818</v>
      </c>
      <c r="H27" s="46" t="str">
        <f aca="false">IF(I27&lt;=40%,"Низкий",IF(I27&lt;=80%,"Средний","Высокий"))</f>
        <v>Высокий</v>
      </c>
      <c r="I27" s="47" t="n">
        <f aca="false">I26/$E$26</f>
        <v>0.909090909090909</v>
      </c>
      <c r="J27" s="46" t="str">
        <f aca="false">IF(K27&lt;=40%,"Низкий",IF(K27&lt;=80%,"Средний","Высокий"))</f>
        <v>Высокий</v>
      </c>
      <c r="K27" s="47" t="n">
        <f aca="false">K26/$E$26</f>
        <v>0.818181818181818</v>
      </c>
      <c r="L27" s="46" t="str">
        <f aca="false">IF(M27&lt;=40%,"Низкий",IF(M27&lt;=80%,"Средний","Высокий"))</f>
        <v>Высокий</v>
      </c>
      <c r="M27" s="47" t="n">
        <f aca="false">M26/$E$26</f>
        <v>0.848484848484849</v>
      </c>
      <c r="N27" s="46" t="str">
        <f aca="false">IF(O27&lt;=40%,"Низкий",IF(O27&lt;=80%,"Средний","Высокий"))</f>
        <v>Высокий</v>
      </c>
      <c r="O27" s="47" t="n">
        <f aca="false">O26/$E$26</f>
        <v>0.939393939393939</v>
      </c>
      <c r="P27" s="46" t="str">
        <f aca="false">IF(Q27&lt;=40%,"Низкий",IF(Q27&lt;=80%,"Средний","Высокий"))</f>
        <v>Средний</v>
      </c>
      <c r="Q27" s="47" t="n">
        <f aca="false">Q26/$E$26</f>
        <v>0.696969696969697</v>
      </c>
      <c r="R27" s="46" t="str">
        <f aca="false">IF(S27&lt;=40%,"Низкий",IF(S27&lt;=80%,"Средний","Высокий"))</f>
        <v>Средний</v>
      </c>
      <c r="S27" s="47" t="n">
        <f aca="false">S26/$E$26</f>
        <v>0.727272727272727</v>
      </c>
      <c r="T27" s="46" t="str">
        <f aca="false">IF(U27&lt;=40%,"Низкий",IF(U27&lt;=80%,"Средний","Высокий"))</f>
        <v>Средний</v>
      </c>
      <c r="U27" s="47" t="n">
        <f aca="false">U26/$E$26</f>
        <v>0.787878787878788</v>
      </c>
      <c r="V27" s="46" t="str">
        <f aca="false">IF(W27&lt;=40%,"Низкий",IF(W27&lt;=80%,"Средний","Высокий"))</f>
        <v>Высокий</v>
      </c>
      <c r="W27" s="47" t="n">
        <f aca="false">W26/$E$26</f>
        <v>0.818181818181818</v>
      </c>
      <c r="X27" s="46" t="str">
        <f aca="false">IF(Y27&lt;=40%,"Низкий",IF(Y27&lt;=80%,"Средний","Высокий"))</f>
        <v>Высокий</v>
      </c>
      <c r="Y27" s="47" t="n">
        <f aca="false">Y26/$E$26</f>
        <v>1</v>
      </c>
      <c r="Z27" s="46" t="str">
        <f aca="false">IF(AA27&lt;=40%,"Низкий",IF(AA27&lt;=80%,"Средний","Высокий"))</f>
        <v>Высокий</v>
      </c>
      <c r="AA27" s="47" t="n">
        <f aca="false">AA26/$E$26</f>
        <v>0.848484848484849</v>
      </c>
      <c r="AB27" s="46" t="str">
        <f aca="false">IF(AC27&lt;=40%,"Низкий",IF(AC27&lt;=80%,"Средний","Высокий"))</f>
        <v>Высокий</v>
      </c>
      <c r="AC27" s="47" t="n">
        <f aca="false">AC26/$E$26</f>
        <v>0.848484848484849</v>
      </c>
      <c r="AD27" s="46" t="str">
        <f aca="false">IF(AE27&lt;=40%,"Низкий",IF(AE27&lt;=80%,"Средний","Высокий"))</f>
        <v>Высокий</v>
      </c>
      <c r="AE27" s="47" t="n">
        <f aca="false">AE26/$E$26</f>
        <v>0.818181818181818</v>
      </c>
      <c r="AF27" s="46" t="str">
        <f aca="false">IF(AG27&lt;=40%,"Низкий",IF(AG27&lt;=80%,"Средний","Высокий"))</f>
        <v>Высокий</v>
      </c>
      <c r="AG27" s="47" t="n">
        <f aca="false">AG26/$E$26</f>
        <v>1</v>
      </c>
      <c r="AH27" s="46" t="str">
        <f aca="false">IF(AI27&lt;=40%,"Низкий",IF(AI27&lt;=80%,"Средний","Высокий"))</f>
        <v>Высокий</v>
      </c>
      <c r="AI27" s="47" t="n">
        <f aca="false">AI26/$E$26</f>
        <v>0.96969696969697</v>
      </c>
      <c r="AJ27" s="46" t="str">
        <f aca="false">IF(AK27&lt;=40%,"Низкий",IF(AK27&lt;=80%,"Средний","Высокий"))</f>
        <v>Высокий</v>
      </c>
      <c r="AK27" s="47" t="n">
        <f aca="false">AK26/$E$26</f>
        <v>0.848484848484849</v>
      </c>
      <c r="AL27" s="46" t="str">
        <f aca="false">IF(AM27&lt;=40%,"Низкий",IF(AM27&lt;=80%,"Средний","Высокий"))</f>
        <v>Высокий</v>
      </c>
      <c r="AM27" s="47" t="n">
        <f aca="false">AM26/$E$26</f>
        <v>0.848484848484849</v>
      </c>
      <c r="AN27" s="46" t="str">
        <f aca="false">IF(AO27&lt;=40%,"Низкий",IF(AO27&lt;=80%,"Средний","Высокий"))</f>
        <v>Высокий</v>
      </c>
      <c r="AO27" s="47" t="n">
        <f aca="false">AO26/$E$26</f>
        <v>0.818181818181818</v>
      </c>
      <c r="AP27" s="46" t="str">
        <f aca="false">IF(AQ27&lt;=40%,"Низкий",IF(AQ27&lt;=80%,"Средний","Высокий"))</f>
        <v>Высокий</v>
      </c>
      <c r="AQ27" s="47" t="n">
        <f aca="false">AQ26/$E$26</f>
        <v>0.848484848484849</v>
      </c>
      <c r="AR27" s="46" t="str">
        <f aca="false">IF(AS27&lt;=40%,"Низкий",IF(AS27&lt;=80%,"Средний","Высокий"))</f>
        <v>Высокий</v>
      </c>
      <c r="AS27" s="47" t="n">
        <f aca="false">AS26/$E$26</f>
        <v>0.848484848484849</v>
      </c>
      <c r="AT27" s="46" t="str">
        <f aca="false">IF(AU27&lt;=40%,"Низкий",IF(AU27&lt;=80%,"Средний","Высокий"))</f>
        <v>Средний</v>
      </c>
      <c r="AU27" s="47" t="n">
        <f aca="false">AU26/$E$26</f>
        <v>0.787878787878788</v>
      </c>
      <c r="AV27" s="46" t="str">
        <f aca="false">IF(AW27&lt;=40%,"Низкий",IF(AW27&lt;=80%,"Средний","Высокий"))</f>
        <v>Средний</v>
      </c>
      <c r="AW27" s="47" t="n">
        <f aca="false">AW26/$E$26</f>
        <v>0.696969696969697</v>
      </c>
      <c r="AX27" s="46" t="str">
        <f aca="false">IF(AY27&lt;=40%,"Низкий",IF(AY27&lt;=80%,"Средний","Высокий"))</f>
        <v>Высокий</v>
      </c>
      <c r="AY27" s="47" t="n">
        <f aca="false">AY26/$E$26</f>
        <v>0.939393939393939</v>
      </c>
      <c r="AZ27" s="46" t="str">
        <f aca="false">IF(BA27&lt;=40%,"Низкий",IF(BA27&lt;=80%,"Средний","Высокий"))</f>
        <v>Высокий</v>
      </c>
      <c r="BA27" s="47" t="n">
        <f aca="false">BA26/$E$26</f>
        <v>0.878787878787879</v>
      </c>
      <c r="BB27" s="46" t="str">
        <f aca="false">IF(BC27&lt;=40%,"Низкий",IF(BC27&lt;=80%,"Средний","Высокий"))</f>
        <v>Высокий</v>
      </c>
      <c r="BC27" s="47" t="n">
        <f aca="false">BC26/$E$26</f>
        <v>0.848484848484849</v>
      </c>
      <c r="BD27" s="46" t="str">
        <f aca="false">IF(BE27&lt;=40%,"Низкий",IF(BE27&lt;=80%,"Средний","Высокий"))</f>
        <v>Средний</v>
      </c>
      <c r="BE27" s="47" t="n">
        <f aca="false">BE26/$E$26</f>
        <v>0.787878787878788</v>
      </c>
      <c r="BF27" s="46" t="str">
        <f aca="false">IF(BG27&lt;=40%,"Низкий",IF(BG27&lt;=80%,"Средний","Высокий"))</f>
        <v>Средний</v>
      </c>
      <c r="BG27" s="47" t="n">
        <f aca="false">BG26/$E$26</f>
        <v>0.757575757575758</v>
      </c>
      <c r="BH27" s="46" t="str">
        <f aca="false">IF(BI27&lt;=40%,"Низкий",IF(BI27&lt;=80%,"Средний","Высокий"))</f>
        <v>Высокий</v>
      </c>
      <c r="BI27" s="47" t="n">
        <f aca="false">BI26/$E$26</f>
        <v>0.96969696969697</v>
      </c>
      <c r="BJ27" s="46" t="str">
        <f aca="false">IF(BK27&lt;=40%,"Низкий",IF(BK27&lt;=80%,"Средний","Высокий"))</f>
        <v>Высокий</v>
      </c>
      <c r="BK27" s="47" t="n">
        <f aca="false">BK26/$E$26</f>
        <v>0.818181818181818</v>
      </c>
      <c r="BL27" s="3"/>
      <c r="BM27" s="3"/>
      <c r="BN27" s="3"/>
      <c r="BO27" s="3"/>
      <c r="XFA27" s="3"/>
      <c r="XFB27" s="3"/>
      <c r="XFC27" s="3"/>
      <c r="XFD27" s="3"/>
    </row>
    <row r="28" customFormat="false" ht="15" hidden="false" customHeight="false" outlineLevel="0" collapsed="false">
      <c r="XFA28" s="48"/>
      <c r="XFB28" s="48"/>
      <c r="XFC28" s="48"/>
      <c r="XFD28" s="48"/>
    </row>
  </sheetData>
  <mergeCells count="134">
    <mergeCell ref="A1:E1"/>
    <mergeCell ref="A2:A3"/>
    <mergeCell ref="B2:B3"/>
    <mergeCell ref="C2:C3"/>
    <mergeCell ref="D2:D3"/>
    <mergeCell ref="E2:E3"/>
    <mergeCell ref="F2:G2"/>
    <mergeCell ref="H2:I2"/>
    <mergeCell ref="J2:K2"/>
    <mergeCell ref="L2:M2"/>
    <mergeCell ref="N2:O2"/>
    <mergeCell ref="P2:Q2"/>
    <mergeCell ref="R2:S2"/>
    <mergeCell ref="T2:U2"/>
    <mergeCell ref="V2:W2"/>
    <mergeCell ref="X2:Y2"/>
    <mergeCell ref="Z2:AA2"/>
    <mergeCell ref="AB2:AC2"/>
    <mergeCell ref="AD2:AE2"/>
    <mergeCell ref="AF2:AG2"/>
    <mergeCell ref="AH2:AI2"/>
    <mergeCell ref="AJ2:AK2"/>
    <mergeCell ref="AL2:AM2"/>
    <mergeCell ref="AN2:AO2"/>
    <mergeCell ref="AP2:AQ2"/>
    <mergeCell ref="AR2:AS2"/>
    <mergeCell ref="AT2:AU2"/>
    <mergeCell ref="AV2:AW2"/>
    <mergeCell ref="AX2:AY2"/>
    <mergeCell ref="AZ2:BA2"/>
    <mergeCell ref="BB2:BC2"/>
    <mergeCell ref="BD2:BE2"/>
    <mergeCell ref="BF2:BG2"/>
    <mergeCell ref="BH2:BI2"/>
    <mergeCell ref="BJ2:BK2"/>
    <mergeCell ref="A8:A11"/>
    <mergeCell ref="B8:B11"/>
    <mergeCell ref="C8:C11"/>
    <mergeCell ref="E8:E11"/>
    <mergeCell ref="G8:G11"/>
    <mergeCell ref="I8:I11"/>
    <mergeCell ref="K8:K11"/>
    <mergeCell ref="M8:M11"/>
    <mergeCell ref="O8:O11"/>
    <mergeCell ref="Q8:Q11"/>
    <mergeCell ref="S8:S11"/>
    <mergeCell ref="U8:U11"/>
    <mergeCell ref="W8:W11"/>
    <mergeCell ref="Y8:Y11"/>
    <mergeCell ref="AA8:AA11"/>
    <mergeCell ref="AC8:AC11"/>
    <mergeCell ref="AE8:AE11"/>
    <mergeCell ref="AG8:AG11"/>
    <mergeCell ref="AI8:AI11"/>
    <mergeCell ref="AK8:AK11"/>
    <mergeCell ref="AM8:AM11"/>
    <mergeCell ref="AO8:AO11"/>
    <mergeCell ref="AQ8:AQ11"/>
    <mergeCell ref="AS8:AS11"/>
    <mergeCell ref="AU8:AU11"/>
    <mergeCell ref="AW8:AW11"/>
    <mergeCell ref="AY8:AY11"/>
    <mergeCell ref="BA8:BA11"/>
    <mergeCell ref="BC8:BC11"/>
    <mergeCell ref="BE8:BE11"/>
    <mergeCell ref="BG8:BG11"/>
    <mergeCell ref="BI8:BI11"/>
    <mergeCell ref="BK8:BK11"/>
    <mergeCell ref="A12:A15"/>
    <mergeCell ref="B12:B15"/>
    <mergeCell ref="C12:C15"/>
    <mergeCell ref="E12:E15"/>
    <mergeCell ref="G12:G15"/>
    <mergeCell ref="I12:I15"/>
    <mergeCell ref="K12:K15"/>
    <mergeCell ref="M12:M15"/>
    <mergeCell ref="O12:O15"/>
    <mergeCell ref="Q12:Q15"/>
    <mergeCell ref="S12:S15"/>
    <mergeCell ref="U12:U15"/>
    <mergeCell ref="W12:W15"/>
    <mergeCell ref="Y12:Y15"/>
    <mergeCell ref="AA12:AA15"/>
    <mergeCell ref="AC12:AC15"/>
    <mergeCell ref="AE12:AE15"/>
    <mergeCell ref="AG12:AG15"/>
    <mergeCell ref="AI12:AI15"/>
    <mergeCell ref="AK12:AK15"/>
    <mergeCell ref="AM12:AM15"/>
    <mergeCell ref="AO12:AO15"/>
    <mergeCell ref="AQ12:AQ15"/>
    <mergeCell ref="AS12:AS15"/>
    <mergeCell ref="AU12:AU15"/>
    <mergeCell ref="AW12:AW15"/>
    <mergeCell ref="AY12:AY15"/>
    <mergeCell ref="BA12:BA15"/>
    <mergeCell ref="BC12:BC15"/>
    <mergeCell ref="BE12:BE15"/>
    <mergeCell ref="BG12:BG15"/>
    <mergeCell ref="BI12:BI15"/>
    <mergeCell ref="BK12:BK15"/>
    <mergeCell ref="A20:A23"/>
    <mergeCell ref="B20:B23"/>
    <mergeCell ref="C20:C23"/>
    <mergeCell ref="E20:E23"/>
    <mergeCell ref="G20:G23"/>
    <mergeCell ref="I20:I23"/>
    <mergeCell ref="K20:K23"/>
    <mergeCell ref="M20:M23"/>
    <mergeCell ref="O20:O23"/>
    <mergeCell ref="Q20:Q23"/>
    <mergeCell ref="S20:S23"/>
    <mergeCell ref="U20:U23"/>
    <mergeCell ref="W20:W23"/>
    <mergeCell ref="Y20:Y23"/>
    <mergeCell ref="AA20:AA23"/>
    <mergeCell ref="AC20:AC23"/>
    <mergeCell ref="AE20:AE23"/>
    <mergeCell ref="AG20:AG23"/>
    <mergeCell ref="AI20:AI23"/>
    <mergeCell ref="AK20:AK23"/>
    <mergeCell ref="AM20:AM23"/>
    <mergeCell ref="AO20:AO23"/>
    <mergeCell ref="AQ20:AQ23"/>
    <mergeCell ref="AS20:AS23"/>
    <mergeCell ref="AU20:AU23"/>
    <mergeCell ref="AW20:AW23"/>
    <mergeCell ref="AY20:AY23"/>
    <mergeCell ref="BA20:BA23"/>
    <mergeCell ref="BC20:BC23"/>
    <mergeCell ref="BE20:BE23"/>
    <mergeCell ref="BG20:BG23"/>
    <mergeCell ref="BI20:BI23"/>
    <mergeCell ref="BK20:BK23"/>
  </mergeCells>
  <conditionalFormatting sqref="F27 H27 J27 L27 N27 P27 R27 T27 V27 X27 Z27 AB27 AD27 AF27 AH27 AJ27 AL27 AN27 AP27 AR27 AT27 AV27 AX27 AZ27 BB27 BD27 BF27 BH27 BJ27">
    <cfRule type="cellIs" priority="2" operator="equal" aboveAverage="0" equalAverage="0" bottom="0" percent="0" rank="0" text="" dxfId="0">
      <formula>"Низкий"</formula>
    </cfRule>
    <cfRule type="cellIs" priority="3" operator="equal" aboveAverage="0" equalAverage="0" bottom="0" percent="0" rank="0" text="" dxfId="1">
      <formula>"Средний"</formula>
    </cfRule>
    <cfRule type="cellIs" priority="4" operator="equal" aboveAverage="0" equalAverage="0" bottom="0" percent="0" rank="0" text="" dxfId="2">
      <formula>"Высокий"</formula>
    </cfRule>
  </conditionalFormatting>
  <conditionalFormatting sqref="F17 H17 J17 L17 N17 P17 R17 T17 V17 X17 Z17 AB17 AD17 AF17 AH17 AJ17 AL17 AN17 AP17 AR17 AT17 AV17 AX17 AZ17 BB17 BD17 BF17 BH17 BJ17">
    <cfRule type="expression" priority="5" aboveAverage="0" equalAverage="0" bottom="0" percent="0" rank="0" text="" dxfId="3">
      <formula>LEN(TRIM(F17))=0</formula>
    </cfRule>
  </conditionalFormatting>
  <conditionalFormatting sqref="F17 H17 J17 L17 N17 P17 R17 T17 V17 X17 Z17 AB17 AD17 AF17 AH17 AJ17 AL17 AN17 AP17 AR17 AT17 AV17 AX17 AZ17 BB17 BD17 BF17 BH17 BJ17">
    <cfRule type="cellIs" priority="6" operator="greaterThan" aboveAverage="0" equalAverage="0" bottom="0" percent="0" rank="0" text="" dxfId="4">
      <formula>1</formula>
    </cfRule>
  </conditionalFormatting>
  <conditionalFormatting sqref="F21:F22 H21:H22 J21:J22 L21:L22 N21:N22 P21:P22 R21:R22 T21:T22 V21:V22 X21:X22 Z21:Z22 AB21:AB22 AD21:AD22 AF21:AF22 AH21:AH22 AJ21:AJ22 AL21:AL22 AN21:AN22 AP21:AP22 AR21:AR22 AT21:AT22 AV21:AV22 AX21:AX22 AZ21:AZ22 BB21:BB22 BD21:BD22 BF21:BF22 BH21:BH22 BJ21:BJ22">
    <cfRule type="expression" priority="7" aboveAverage="0" equalAverage="0" bottom="0" percent="0" rank="0" text="" dxfId="5">
      <formula>LEN(TRIM(F21))=0</formula>
    </cfRule>
  </conditionalFormatting>
  <conditionalFormatting sqref="F5:F6 F19 H5:H6 J5:J6 L5:L6 L19 N5:N6 P5:P6 R5:R6 T5:T6 V5:V6 V19 X5:X6 Z5:Z6 AB5:AB6 AD5:AD6 AF5:AF6 AH5:AH6 AJ5:AJ6 AL5:AL6 AN5:AN6 AN19 AP5:AP6 AR5:AR6 AT5:AT6 AT19 AV5:AV6 AX5:AX6 AZ5:AZ6 BB5:BB6 BB19 BD5:BD6 BF5:BF6 BH5:BH6 BJ5:BJ6 H19 J19 N19 P19 R19 T19 X19 Z19 AB19 AD19 AF19 AH19 AJ19 AL19 AP19 AR19 AV19 AX19 AZ19 BD19 BF19 BH19 BJ19 F25 H25 J25 L25 N25 P25 R25 T25 V25 X25 Z25 AB25 AD25 AF25 AH25 AJ25 AL25 AN25 AP25 AR25 AT25 AV25 AX25 AZ25 BB25 BD25 BF25 BH25 BJ25">
    <cfRule type="expression" priority="8" aboveAverage="0" equalAverage="0" bottom="0" percent="0" rank="0" text="" dxfId="6">
      <formula>LEN(TRIM(F5))=0</formula>
    </cfRule>
  </conditionalFormatting>
  <conditionalFormatting sqref="F19 L19 V19 AN19 AT19 BB19 H19 J19 N19 P19 R19 T19 X19 Z19 AB19 AD19 AF19 AH19 AJ19 AL19 AP19 AR19 AV19 AX19 AZ19 BD19 BF19 BH19 BJ19">
    <cfRule type="cellIs" priority="9" operator="greaterThan" aboveAverage="0" equalAverage="0" bottom="0" percent="0" rank="0" text="" dxfId="7">
      <formula>1</formula>
    </cfRule>
  </conditionalFormatting>
  <conditionalFormatting sqref="F25 H25 J25 L25 N25 P25 R25 T25 V25 X25 Z25 AB25 AD25 AF25 AH25 AJ25 AL25 AN25 AP25 AR25 AT25 AV25 AX25 AZ25 BB25 BD25 BF25 BH25 BJ25">
    <cfRule type="cellIs" priority="10" operator="greaterThan" aboveAverage="0" equalAverage="0" bottom="0" percent="0" rank="0" text="" dxfId="8">
      <formula>"&lt;0"</formula>
    </cfRule>
  </conditionalFormatting>
  <conditionalFormatting sqref="F11 F14:F15 H11 H14:H15 J11 J14:J15 L11 L14:L15 N11 N14:N15 P11 P14:P15 R11 R14:R15 T11 T14:T15 V11 V14:V15 X11 X14:X15 Z11 Z14:Z15 AB11 AB14:AB15 AD11 AD14:AD15 AF11 AF14:AF15 AH11 AH14:AH15 AJ11 AJ14:AJ15 AL11 AL14:AL15 AN11 AN14:AN15 AP11 AP14:AP15 AR11 AR14:AR15 AT11 AT14:AT15 AV11 AV14:AV15 AX11 AX14:AX15 AZ11 AZ14:AZ15 BB11 BB14:BB15 BD11 BD14:BD15 BF11 BF14:BF15 BH11 BH14:BH15 BJ11 BJ14:BJ15">
    <cfRule type="expression" priority="11" aboveAverage="0" equalAverage="0" bottom="0" percent="0" rank="0" text="" dxfId="9">
      <formula>LEN(TRIM(F11))=0</formula>
    </cfRule>
  </conditionalFormatting>
  <conditionalFormatting sqref="F9:F10 F13:F14 H9:H10 H13:H14 J9:J10 J13:J14 L9:L10 L13:L14 N9:N10 N13:N14 P9:P10 P13:P14 R9:R10 R13:R14 T9:T10 T13:T14 V9:V10 V13:V14 X9:X10 X13:X14 Z9:Z10 Z13:Z14 AB9:AB10 AB13:AB14 AD9:AD10 AD13:AD14 AF9:AF10 AF13:AF14 AH9:AH10 AH13:AH14 AJ9:AJ10 AJ13:AJ14 AL9:AL10 AL13:AL14 AN9:AN10 AN13:AN14 AP9:AP10 AP13:AP14 AR9:AR10 AR13:AR14 AT9:AT10 AT13:AT14 AV9:AV10 AV13:AV14 AX9:AX10 AX13:AX14 AZ9:AZ10 AZ13:AZ14 BB9:BB10 BB13:BB14 BD9:BD10 BD13:BD14 BF9:BF10 BF13:BF14 BH9:BH10 BH13:BH14 BJ9:BJ10 BJ13:BJ14">
    <cfRule type="expression" priority="12" aboveAverage="0" equalAverage="0" bottom="0" percent="0" rank="0" text="" dxfId="10">
      <formula>LEN(TRIM(F9))=0</formula>
    </cfRule>
  </conditionalFormatting>
  <printOptions headings="false" gridLines="false" gridLinesSet="true" horizontalCentered="true" verticalCentered="false"/>
  <pageMargins left="0.708333333333333" right="0.708333333333333" top="0.747916666666667" bottom="0.747916666666667" header="0.511811023622047" footer="0.511811023622047"/>
  <pageSetup paperSize="9" scale="60" fitToWidth="1" fitToHeight="1" pageOrder="downThenOver" orientation="portrait" blackAndWhite="false" draft="false" cellComments="none" horizontalDpi="300" verticalDpi="300" copies="1"/>
  <headerFooter differentFirst="false" differentOddEven="false">
    <oddHeader/>
    <oddFooter/>
  </headerFooter>
  <colBreaks count="10" manualBreakCount="10">
    <brk id="7" man="true" max="65535" min="0"/>
    <brk id="11" man="true" max="65535" min="0"/>
    <brk id="17" man="true" max="65535" min="0"/>
    <brk id="23" man="true" max="65535" min="0"/>
    <brk id="29" man="true" max="65535" min="0"/>
    <brk id="35" man="true" max="65535" min="0"/>
    <brk id="41" man="true" max="65535" min="0"/>
    <brk id="45" man="true" max="65535" min="0"/>
    <brk id="51" man="true" max="65535" min="0"/>
    <brk id="57" man="true" max="65535" min="0"/>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6" activeCellId="0" sqref="E36"/>
    </sheetView>
  </sheetViews>
  <sheetFormatPr defaultColWidth="9.1484375" defaultRowHeight="11.25" zeroHeight="false" outlineLevelRow="0" outlineLevelCol="0"/>
  <cols>
    <col collapsed="false" customWidth="true" hidden="false" outlineLevel="0" max="1" min="1" style="49" width="4.29"/>
    <col collapsed="false" customWidth="true" hidden="false" outlineLevel="0" max="2" min="2" style="49" width="40.57"/>
    <col collapsed="false" customWidth="true" hidden="false" outlineLevel="0" max="7" min="3" style="49" width="7.71"/>
    <col collapsed="false" customWidth="true" hidden="false" outlineLevel="0" max="8" min="8" style="49" width="9.42"/>
    <col collapsed="false" customWidth="true" hidden="false" outlineLevel="0" max="14" min="9" style="49" width="7.71"/>
    <col collapsed="false" customWidth="true" hidden="false" outlineLevel="0" max="15" min="15" style="49" width="12.57"/>
    <col collapsed="false" customWidth="false" hidden="false" outlineLevel="0" max="16384" min="16" style="49" width="9.14"/>
  </cols>
  <sheetData>
    <row r="1" customFormat="false" ht="78" hidden="false" customHeight="true" outlineLevel="0" collapsed="false">
      <c r="A1" s="50" t="s">
        <v>78</v>
      </c>
      <c r="B1" s="50"/>
      <c r="C1" s="50"/>
      <c r="D1" s="50"/>
      <c r="E1" s="50"/>
      <c r="F1" s="50"/>
      <c r="G1" s="50"/>
      <c r="H1" s="50"/>
      <c r="I1" s="50"/>
      <c r="J1" s="50"/>
      <c r="K1" s="50"/>
      <c r="L1" s="50"/>
      <c r="M1" s="50"/>
      <c r="N1" s="50"/>
      <c r="O1" s="50"/>
    </row>
    <row r="2" customFormat="false" ht="11.25" hidden="false" customHeight="false" outlineLevel="0" collapsed="false">
      <c r="C2" s="51" t="s">
        <v>79</v>
      </c>
      <c r="D2" s="51"/>
      <c r="E2" s="51" t="s">
        <v>80</v>
      </c>
      <c r="F2" s="51"/>
      <c r="G2" s="51" t="s">
        <v>81</v>
      </c>
      <c r="H2" s="51"/>
      <c r="I2" s="51" t="s">
        <v>82</v>
      </c>
      <c r="J2" s="51"/>
      <c r="K2" s="51" t="s">
        <v>83</v>
      </c>
      <c r="L2" s="51"/>
      <c r="M2" s="51" t="s">
        <v>84</v>
      </c>
      <c r="N2" s="51"/>
      <c r="O2" s="51"/>
    </row>
    <row r="3" s="52" customFormat="true" ht="11.25" hidden="false" customHeight="false" outlineLevel="0" collapsed="false">
      <c r="A3" s="51" t="s">
        <v>1</v>
      </c>
      <c r="B3" s="51" t="s">
        <v>85</v>
      </c>
      <c r="C3" s="51" t="s">
        <v>86</v>
      </c>
      <c r="D3" s="51" t="s">
        <v>87</v>
      </c>
      <c r="E3" s="51" t="s">
        <v>86</v>
      </c>
      <c r="F3" s="51" t="s">
        <v>87</v>
      </c>
      <c r="G3" s="51" t="s">
        <v>86</v>
      </c>
      <c r="H3" s="51" t="s">
        <v>87</v>
      </c>
      <c r="I3" s="51" t="s">
        <v>86</v>
      </c>
      <c r="J3" s="51" t="s">
        <v>87</v>
      </c>
      <c r="K3" s="51" t="s">
        <v>86</v>
      </c>
      <c r="L3" s="51" t="s">
        <v>87</v>
      </c>
      <c r="M3" s="51" t="s">
        <v>86</v>
      </c>
      <c r="N3" s="51" t="s">
        <v>87</v>
      </c>
      <c r="O3" s="51" t="s">
        <v>88</v>
      </c>
    </row>
    <row r="4" customFormat="false" ht="11.25" hidden="false" customHeight="false" outlineLevel="0" collapsed="false">
      <c r="A4" s="53" t="n">
        <v>1</v>
      </c>
      <c r="B4" s="54" t="s">
        <v>6</v>
      </c>
      <c r="C4" s="55" t="n">
        <f aca="false">'Оценивание ЦТО-2024 (ДОУ)'!G4</f>
        <v>9</v>
      </c>
      <c r="D4" s="56" t="e">
        <f aca="false">#VALUE!</f>
        <v>#VALUE!</v>
      </c>
      <c r="E4" s="55" t="str">
        <f aca="false">'Оценивание ЦТО-2024 (ДОУ)'!G24</f>
        <v>-</v>
      </c>
      <c r="F4" s="56" t="e">
        <f aca="false">#VALUE!</f>
        <v>#VALUE!</v>
      </c>
      <c r="G4" s="55" t="e">
        <f aca="false">#REF!</f>
        <v>#REF!</v>
      </c>
      <c r="H4" s="56" t="e">
        <f aca="false">#REF!</f>
        <v>#REF!</v>
      </c>
      <c r="I4" s="55" t="e">
        <f aca="false">#REF!</f>
        <v>#REF!</v>
      </c>
      <c r="J4" s="56" t="e">
        <f aca="false">#REF!</f>
        <v>#REF!</v>
      </c>
      <c r="K4" s="55" t="e">
        <f aca="false">#REF!</f>
        <v>#REF!</v>
      </c>
      <c r="L4" s="56" t="e">
        <f aca="false">#REF!</f>
        <v>#REF!</v>
      </c>
      <c r="M4" s="55" t="n">
        <f aca="false">'Оценивание ЦТО-2024 (ДОУ)'!G26</f>
        <v>27</v>
      </c>
      <c r="N4" s="56" t="e">
        <f aca="false">#VALUE!</f>
        <v>#VALUE!</v>
      </c>
      <c r="O4" s="57" t="e">
        <f aca="false">#VALUE!</f>
        <v>#VALUE!</v>
      </c>
    </row>
    <row r="5" customFormat="false" ht="11.25" hidden="false" customHeight="false" outlineLevel="0" collapsed="false">
      <c r="A5" s="53" t="n">
        <v>2</v>
      </c>
      <c r="B5" s="54" t="s">
        <v>7</v>
      </c>
      <c r="C5" s="55" t="n">
        <f aca="false">'Оценивание ЦТО-2024 (ДОУ)'!I4</f>
        <v>10</v>
      </c>
      <c r="D5" s="56" t="e">
        <f aca="false">#VALUE!</f>
        <v>#VALUE!</v>
      </c>
      <c r="E5" s="55" t="str">
        <f aca="false">'Оценивание ЦТО-2024 (ДОУ)'!I24</f>
        <v>-</v>
      </c>
      <c r="F5" s="56" t="e">
        <f aca="false">#VALUE!</f>
        <v>#VALUE!</v>
      </c>
      <c r="G5" s="55" t="e">
        <f aca="false">#REF!</f>
        <v>#REF!</v>
      </c>
      <c r="H5" s="56" t="e">
        <f aca="false">#REF!</f>
        <v>#REF!</v>
      </c>
      <c r="I5" s="55" t="e">
        <f aca="false">#REF!</f>
        <v>#REF!</v>
      </c>
      <c r="J5" s="56" t="e">
        <f aca="false">#REF!</f>
        <v>#REF!</v>
      </c>
      <c r="K5" s="55" t="e">
        <f aca="false">#REF!</f>
        <v>#REF!</v>
      </c>
      <c r="L5" s="56" t="e">
        <f aca="false">#REF!</f>
        <v>#REF!</v>
      </c>
      <c r="M5" s="55" t="n">
        <f aca="false">'Оценивание ЦТО-2024 (ДОУ)'!I26</f>
        <v>30</v>
      </c>
      <c r="N5" s="56" t="e">
        <f aca="false">#VALUE!</f>
        <v>#VALUE!</v>
      </c>
      <c r="O5" s="57" t="e">
        <f aca="false">#VALUE!</f>
        <v>#VALUE!</v>
      </c>
    </row>
    <row r="6" customFormat="false" ht="11.25" hidden="false" customHeight="false" outlineLevel="0" collapsed="false">
      <c r="A6" s="53" t="n">
        <v>3</v>
      </c>
      <c r="B6" s="54" t="s">
        <v>8</v>
      </c>
      <c r="C6" s="55" t="n">
        <f aca="false">'Оценивание ЦТО-2024 (ДОУ)'!K4</f>
        <v>9</v>
      </c>
      <c r="D6" s="56" t="e">
        <f aca="false">#VALUE!</f>
        <v>#VALUE!</v>
      </c>
      <c r="E6" s="55" t="str">
        <f aca="false">'Оценивание ЦТО-2024 (ДОУ)'!K24</f>
        <v>-</v>
      </c>
      <c r="F6" s="56" t="e">
        <f aca="false">#VALUE!</f>
        <v>#VALUE!</v>
      </c>
      <c r="G6" s="55" t="e">
        <f aca="false">#REF!</f>
        <v>#REF!</v>
      </c>
      <c r="H6" s="56" t="e">
        <f aca="false">#REF!</f>
        <v>#REF!</v>
      </c>
      <c r="I6" s="55" t="e">
        <f aca="false">#REF!</f>
        <v>#REF!</v>
      </c>
      <c r="J6" s="56" t="e">
        <f aca="false">#REF!</f>
        <v>#REF!</v>
      </c>
      <c r="K6" s="55" t="e">
        <f aca="false">#REF!</f>
        <v>#REF!</v>
      </c>
      <c r="L6" s="56" t="e">
        <f aca="false">#REF!</f>
        <v>#REF!</v>
      </c>
      <c r="M6" s="55" t="n">
        <f aca="false">'Оценивание ЦТО-2024 (ДОУ)'!K26</f>
        <v>27</v>
      </c>
      <c r="N6" s="56" t="e">
        <f aca="false">#VALUE!</f>
        <v>#VALUE!</v>
      </c>
      <c r="O6" s="57" t="e">
        <f aca="false">#VALUE!</f>
        <v>#VALUE!</v>
      </c>
    </row>
    <row r="7" customFormat="false" ht="11.25" hidden="false" customHeight="false" outlineLevel="0" collapsed="false">
      <c r="A7" s="53" t="n">
        <v>4</v>
      </c>
      <c r="B7" s="54" t="s">
        <v>89</v>
      </c>
      <c r="C7" s="55" t="e">
        <f aca="false">#REF!</f>
        <v>#REF!</v>
      </c>
      <c r="D7" s="56" t="e">
        <f aca="false">#VALUE!</f>
        <v>#VALUE!</v>
      </c>
      <c r="E7" s="55" t="e">
        <f aca="false">#REF!</f>
        <v>#REF!</v>
      </c>
      <c r="F7" s="56" t="e">
        <f aca="false">#VALUE!</f>
        <v>#VALUE!</v>
      </c>
      <c r="G7" s="55" t="e">
        <f aca="false">#REF!</f>
        <v>#REF!</v>
      </c>
      <c r="H7" s="56" t="e">
        <f aca="false">#REF!</f>
        <v>#REF!</v>
      </c>
      <c r="I7" s="55" t="e">
        <f aca="false">#REF!</f>
        <v>#REF!</v>
      </c>
      <c r="J7" s="56" t="e">
        <f aca="false">#REF!</f>
        <v>#REF!</v>
      </c>
      <c r="K7" s="55" t="e">
        <f aca="false">#REF!</f>
        <v>#REF!</v>
      </c>
      <c r="L7" s="56" t="e">
        <f aca="false">#REF!</f>
        <v>#REF!</v>
      </c>
      <c r="M7" s="55" t="e">
        <f aca="false">#REF!</f>
        <v>#REF!</v>
      </c>
      <c r="N7" s="56" t="e">
        <f aca="false">#VALUE!</f>
        <v>#VALUE!</v>
      </c>
      <c r="O7" s="57" t="e">
        <f aca="false">#VALUE!</f>
        <v>#VALUE!</v>
      </c>
    </row>
    <row r="8" customFormat="false" ht="11.25" hidden="false" customHeight="false" outlineLevel="0" collapsed="false">
      <c r="A8" s="53" t="n">
        <v>5</v>
      </c>
      <c r="B8" s="54" t="s">
        <v>9</v>
      </c>
      <c r="C8" s="55" t="n">
        <f aca="false">'Оценивание ЦТО-2024 (ДОУ)'!M4</f>
        <v>10</v>
      </c>
      <c r="D8" s="56" t="e">
        <f aca="false">#VALUE!</f>
        <v>#VALUE!</v>
      </c>
      <c r="E8" s="55" t="str">
        <f aca="false">'Оценивание ЦТО-2024 (ДОУ)'!M24</f>
        <v>-</v>
      </c>
      <c r="F8" s="56" t="e">
        <f aca="false">#VALUE!</f>
        <v>#VALUE!</v>
      </c>
      <c r="G8" s="55" t="e">
        <f aca="false">#REF!</f>
        <v>#REF!</v>
      </c>
      <c r="H8" s="56" t="e">
        <f aca="false">#REF!</f>
        <v>#REF!</v>
      </c>
      <c r="I8" s="55" t="e">
        <f aca="false">#REF!</f>
        <v>#REF!</v>
      </c>
      <c r="J8" s="56" t="e">
        <f aca="false">#REF!</f>
        <v>#REF!</v>
      </c>
      <c r="K8" s="55" t="e">
        <f aca="false">#REF!</f>
        <v>#REF!</v>
      </c>
      <c r="L8" s="56" t="e">
        <f aca="false">#REF!</f>
        <v>#REF!</v>
      </c>
      <c r="M8" s="55" t="n">
        <f aca="false">'Оценивание ЦТО-2024 (ДОУ)'!M26</f>
        <v>28</v>
      </c>
      <c r="N8" s="56" t="e">
        <f aca="false">#VALUE!</f>
        <v>#VALUE!</v>
      </c>
      <c r="O8" s="57" t="e">
        <f aca="false">#VALUE!</f>
        <v>#VALUE!</v>
      </c>
    </row>
    <row r="9" customFormat="false" ht="11.25" hidden="false" customHeight="false" outlineLevel="0" collapsed="false">
      <c r="A9" s="53" t="n">
        <v>6</v>
      </c>
      <c r="B9" s="54" t="s">
        <v>10</v>
      </c>
      <c r="C9" s="55" t="n">
        <f aca="false">'Оценивание ЦТО-2024 (ДОУ)'!O4</f>
        <v>10</v>
      </c>
      <c r="D9" s="56" t="e">
        <f aca="false">#VALUE!</f>
        <v>#VALUE!</v>
      </c>
      <c r="E9" s="55" t="str">
        <f aca="false">'Оценивание ЦТО-2024 (ДОУ)'!O24</f>
        <v>-</v>
      </c>
      <c r="F9" s="56" t="e">
        <f aca="false">#VALUE!</f>
        <v>#VALUE!</v>
      </c>
      <c r="G9" s="55" t="e">
        <f aca="false">#REF!</f>
        <v>#REF!</v>
      </c>
      <c r="H9" s="56" t="e">
        <f aca="false">#REF!</f>
        <v>#REF!</v>
      </c>
      <c r="I9" s="55" t="e">
        <f aca="false">#REF!</f>
        <v>#REF!</v>
      </c>
      <c r="J9" s="56" t="e">
        <f aca="false">#REF!</f>
        <v>#REF!</v>
      </c>
      <c r="K9" s="55" t="e">
        <f aca="false">#REF!</f>
        <v>#REF!</v>
      </c>
      <c r="L9" s="56" t="e">
        <f aca="false">#REF!</f>
        <v>#REF!</v>
      </c>
      <c r="M9" s="55" t="n">
        <f aca="false">'Оценивание ЦТО-2024 (ДОУ)'!O26</f>
        <v>31</v>
      </c>
      <c r="N9" s="56" t="e">
        <f aca="false">#VALUE!</f>
        <v>#VALUE!</v>
      </c>
      <c r="O9" s="57" t="e">
        <f aca="false">#VALUE!</f>
        <v>#VALUE!</v>
      </c>
    </row>
    <row r="10" customFormat="false" ht="11.25" hidden="false" customHeight="false" outlineLevel="0" collapsed="false">
      <c r="A10" s="53" t="n">
        <v>7</v>
      </c>
      <c r="B10" s="54" t="s">
        <v>11</v>
      </c>
      <c r="C10" s="55" t="n">
        <f aca="false">'Оценивание ЦТО-2024 (ДОУ)'!Q4</f>
        <v>8</v>
      </c>
      <c r="D10" s="56" t="e">
        <f aca="false">#VALUE!</f>
        <v>#VALUE!</v>
      </c>
      <c r="E10" s="55" t="str">
        <f aca="false">'Оценивание ЦТО-2024 (ДОУ)'!Q24</f>
        <v>-</v>
      </c>
      <c r="F10" s="56" t="e">
        <f aca="false">#VALUE!</f>
        <v>#VALUE!</v>
      </c>
      <c r="G10" s="55" t="e">
        <f aca="false">#REF!</f>
        <v>#REF!</v>
      </c>
      <c r="H10" s="56" t="e">
        <f aca="false">#REF!</f>
        <v>#REF!</v>
      </c>
      <c r="I10" s="55" t="e">
        <f aca="false">#REF!</f>
        <v>#REF!</v>
      </c>
      <c r="J10" s="56" t="e">
        <f aca="false">#REF!</f>
        <v>#REF!</v>
      </c>
      <c r="K10" s="55" t="e">
        <f aca="false">#REF!</f>
        <v>#REF!</v>
      </c>
      <c r="L10" s="56" t="e">
        <f aca="false">#REF!</f>
        <v>#REF!</v>
      </c>
      <c r="M10" s="55" t="n">
        <f aca="false">'Оценивание ЦТО-2024 (ДОУ)'!Q26</f>
        <v>23</v>
      </c>
      <c r="N10" s="56" t="e">
        <f aca="false">#VALUE!</f>
        <v>#VALUE!</v>
      </c>
      <c r="O10" s="57" t="e">
        <f aca="false">#VALUE!</f>
        <v>#VALUE!</v>
      </c>
    </row>
    <row r="11" customFormat="false" ht="11.25" hidden="false" customHeight="false" outlineLevel="0" collapsed="false">
      <c r="A11" s="53" t="n">
        <v>8</v>
      </c>
      <c r="B11" s="54" t="s">
        <v>12</v>
      </c>
      <c r="C11" s="55" t="n">
        <f aca="false">'Оценивание ЦТО-2024 (ДОУ)'!S4</f>
        <v>10</v>
      </c>
      <c r="D11" s="56" t="e">
        <f aca="false">#VALUE!</f>
        <v>#VALUE!</v>
      </c>
      <c r="E11" s="55" t="str">
        <f aca="false">'Оценивание ЦТО-2024 (ДОУ)'!S24</f>
        <v>-</v>
      </c>
      <c r="F11" s="56" t="e">
        <f aca="false">#VALUE!</f>
        <v>#VALUE!</v>
      </c>
      <c r="G11" s="55" t="e">
        <f aca="false">#REF!</f>
        <v>#REF!</v>
      </c>
      <c r="H11" s="56" t="e">
        <f aca="false">#REF!</f>
        <v>#REF!</v>
      </c>
      <c r="I11" s="55" t="e">
        <f aca="false">#REF!</f>
        <v>#REF!</v>
      </c>
      <c r="J11" s="56" t="e">
        <f aca="false">#REF!</f>
        <v>#REF!</v>
      </c>
      <c r="K11" s="55" t="e">
        <f aca="false">#REF!</f>
        <v>#REF!</v>
      </c>
      <c r="L11" s="56" t="e">
        <f aca="false">#REF!</f>
        <v>#REF!</v>
      </c>
      <c r="M11" s="55" t="n">
        <f aca="false">'Оценивание ЦТО-2024 (ДОУ)'!S26</f>
        <v>24</v>
      </c>
      <c r="N11" s="56" t="e">
        <f aca="false">#VALUE!</f>
        <v>#VALUE!</v>
      </c>
      <c r="O11" s="57" t="e">
        <f aca="false">#VALUE!</f>
        <v>#VALUE!</v>
      </c>
    </row>
    <row r="12" customFormat="false" ht="11.25" hidden="false" customHeight="false" outlineLevel="0" collapsed="false">
      <c r="A12" s="53" t="n">
        <v>9</v>
      </c>
      <c r="B12" s="54" t="s">
        <v>13</v>
      </c>
      <c r="C12" s="55" t="n">
        <f aca="false">'Оценивание ЦТО-2024 (ДОУ)'!U4</f>
        <v>10</v>
      </c>
      <c r="D12" s="56" t="e">
        <f aca="false">#VALUE!</f>
        <v>#VALUE!</v>
      </c>
      <c r="E12" s="55" t="str">
        <f aca="false">'Оценивание ЦТО-2024 (ДОУ)'!U24</f>
        <v>-</v>
      </c>
      <c r="F12" s="56" t="e">
        <f aca="false">#VALUE!</f>
        <v>#VALUE!</v>
      </c>
      <c r="G12" s="55" t="e">
        <f aca="false">#REF!</f>
        <v>#REF!</v>
      </c>
      <c r="H12" s="56" t="e">
        <f aca="false">#REF!</f>
        <v>#REF!</v>
      </c>
      <c r="I12" s="55" t="e">
        <f aca="false">#REF!</f>
        <v>#REF!</v>
      </c>
      <c r="J12" s="56" t="e">
        <f aca="false">#REF!</f>
        <v>#REF!</v>
      </c>
      <c r="K12" s="55" t="e">
        <f aca="false">#REF!</f>
        <v>#REF!</v>
      </c>
      <c r="L12" s="56" t="e">
        <f aca="false">#REF!</f>
        <v>#REF!</v>
      </c>
      <c r="M12" s="55" t="n">
        <f aca="false">'Оценивание ЦТО-2024 (ДОУ)'!U26</f>
        <v>26</v>
      </c>
      <c r="N12" s="56" t="e">
        <f aca="false">#VALUE!</f>
        <v>#VALUE!</v>
      </c>
      <c r="O12" s="57" t="e">
        <f aca="false">#VALUE!</f>
        <v>#VALUE!</v>
      </c>
    </row>
    <row r="13" customFormat="false" ht="11.25" hidden="false" customHeight="false" outlineLevel="0" collapsed="false">
      <c r="A13" s="53" t="n">
        <v>10</v>
      </c>
      <c r="B13" s="54" t="s">
        <v>14</v>
      </c>
      <c r="C13" s="55" t="n">
        <f aca="false">'Оценивание ЦТО-2024 (ДОУ)'!W4</f>
        <v>10</v>
      </c>
      <c r="D13" s="56" t="e">
        <f aca="false">#VALUE!</f>
        <v>#VALUE!</v>
      </c>
      <c r="E13" s="55" t="str">
        <f aca="false">'Оценивание ЦТО-2024 (ДОУ)'!W24</f>
        <v>-</v>
      </c>
      <c r="F13" s="56" t="e">
        <f aca="false">#VALUE!</f>
        <v>#VALUE!</v>
      </c>
      <c r="G13" s="55" t="e">
        <f aca="false">#REF!</f>
        <v>#REF!</v>
      </c>
      <c r="H13" s="56" t="e">
        <f aca="false">#REF!</f>
        <v>#REF!</v>
      </c>
      <c r="I13" s="55" t="e">
        <f aca="false">#REF!</f>
        <v>#REF!</v>
      </c>
      <c r="J13" s="56" t="e">
        <f aca="false">#REF!</f>
        <v>#REF!</v>
      </c>
      <c r="K13" s="55" t="e">
        <f aca="false">#REF!</f>
        <v>#REF!</v>
      </c>
      <c r="L13" s="56" t="e">
        <f aca="false">#REF!</f>
        <v>#REF!</v>
      </c>
      <c r="M13" s="55" t="n">
        <f aca="false">'Оценивание ЦТО-2024 (ДОУ)'!W26</f>
        <v>27</v>
      </c>
      <c r="N13" s="56" t="e">
        <f aca="false">#VALUE!</f>
        <v>#VALUE!</v>
      </c>
      <c r="O13" s="57" t="e">
        <f aca="false">#VALUE!</f>
        <v>#VALUE!</v>
      </c>
    </row>
    <row r="14" customFormat="false" ht="11.25" hidden="false" customHeight="false" outlineLevel="0" collapsed="false">
      <c r="A14" s="53" t="n">
        <v>11</v>
      </c>
      <c r="B14" s="54" t="s">
        <v>15</v>
      </c>
      <c r="C14" s="55" t="n">
        <f aca="false">'Оценивание ЦТО-2024 (ДОУ)'!Y4</f>
        <v>10</v>
      </c>
      <c r="D14" s="56" t="e">
        <f aca="false">#VALUE!</f>
        <v>#VALUE!</v>
      </c>
      <c r="E14" s="55" t="str">
        <f aca="false">'Оценивание ЦТО-2024 (ДОУ)'!Y24</f>
        <v>-</v>
      </c>
      <c r="F14" s="56" t="e">
        <f aca="false">#VALUE!</f>
        <v>#VALUE!</v>
      </c>
      <c r="G14" s="55" t="e">
        <f aca="false">#REF!</f>
        <v>#REF!</v>
      </c>
      <c r="H14" s="56" t="e">
        <f aca="false">#REF!</f>
        <v>#REF!</v>
      </c>
      <c r="I14" s="55" t="e">
        <f aca="false">#REF!</f>
        <v>#REF!</v>
      </c>
      <c r="J14" s="56" t="e">
        <f aca="false">#REF!</f>
        <v>#REF!</v>
      </c>
      <c r="K14" s="55" t="e">
        <f aca="false">#REF!</f>
        <v>#REF!</v>
      </c>
      <c r="L14" s="56" t="e">
        <f aca="false">#REF!</f>
        <v>#REF!</v>
      </c>
      <c r="M14" s="55" t="n">
        <f aca="false">'Оценивание ЦТО-2024 (ДОУ)'!Y26</f>
        <v>33</v>
      </c>
      <c r="N14" s="56" t="e">
        <f aca="false">#VALUE!</f>
        <v>#VALUE!</v>
      </c>
      <c r="O14" s="57" t="e">
        <f aca="false">#VALUE!</f>
        <v>#VALUE!</v>
      </c>
    </row>
    <row r="15" customFormat="false" ht="11.25" hidden="false" customHeight="false" outlineLevel="0" collapsed="false">
      <c r="A15" s="53" t="n">
        <v>12</v>
      </c>
      <c r="B15" s="54" t="s">
        <v>16</v>
      </c>
      <c r="C15" s="55" t="n">
        <f aca="false">'Оценивание ЦТО-2024 (ДОУ)'!AA4</f>
        <v>10</v>
      </c>
      <c r="D15" s="56" t="e">
        <f aca="false">#VALUE!</f>
        <v>#VALUE!</v>
      </c>
      <c r="E15" s="55" t="str">
        <f aca="false">'Оценивание ЦТО-2024 (ДОУ)'!AA24</f>
        <v>-</v>
      </c>
      <c r="F15" s="56" t="e">
        <f aca="false">#VALUE!</f>
        <v>#VALUE!</v>
      </c>
      <c r="G15" s="55" t="e">
        <f aca="false">#REF!</f>
        <v>#REF!</v>
      </c>
      <c r="H15" s="56" t="e">
        <f aca="false">#REF!</f>
        <v>#REF!</v>
      </c>
      <c r="I15" s="55" t="e">
        <f aca="false">#REF!</f>
        <v>#REF!</v>
      </c>
      <c r="J15" s="56" t="e">
        <f aca="false">#REF!</f>
        <v>#REF!</v>
      </c>
      <c r="K15" s="55" t="e">
        <f aca="false">#REF!</f>
        <v>#REF!</v>
      </c>
      <c r="L15" s="56" t="e">
        <f aca="false">#REF!</f>
        <v>#REF!</v>
      </c>
      <c r="M15" s="55" t="n">
        <f aca="false">'Оценивание ЦТО-2024 (ДОУ)'!AA26</f>
        <v>28</v>
      </c>
      <c r="N15" s="56" t="e">
        <f aca="false">#VALUE!</f>
        <v>#VALUE!</v>
      </c>
      <c r="O15" s="57" t="e">
        <f aca="false">#VALUE!</f>
        <v>#VALUE!</v>
      </c>
    </row>
    <row r="16" customFormat="false" ht="11.25" hidden="false" customHeight="false" outlineLevel="0" collapsed="false">
      <c r="A16" s="53" t="n">
        <v>13</v>
      </c>
      <c r="B16" s="54" t="s">
        <v>90</v>
      </c>
      <c r="C16" s="55" t="e">
        <f aca="false">#REF!</f>
        <v>#REF!</v>
      </c>
      <c r="D16" s="56" t="e">
        <f aca="false">#REF!</f>
        <v>#REF!</v>
      </c>
      <c r="E16" s="55" t="e">
        <f aca="false">#REF!</f>
        <v>#REF!</v>
      </c>
      <c r="F16" s="56" t="e">
        <f aca="false">#REF!</f>
        <v>#REF!</v>
      </c>
      <c r="G16" s="55" t="e">
        <f aca="false">#REF!</f>
        <v>#REF!</v>
      </c>
      <c r="H16" s="56" t="e">
        <f aca="false">#REF!</f>
        <v>#REF!</v>
      </c>
      <c r="I16" s="55" t="e">
        <f aca="false">#REF!</f>
        <v>#REF!</v>
      </c>
      <c r="J16" s="56" t="e">
        <f aca="false">#REF!</f>
        <v>#REF!</v>
      </c>
      <c r="K16" s="55" t="e">
        <f aca="false">#REF!</f>
        <v>#REF!</v>
      </c>
      <c r="L16" s="56" t="e">
        <f aca="false">#REF!</f>
        <v>#REF!</v>
      </c>
      <c r="M16" s="55" t="e">
        <f aca="false">#REF!</f>
        <v>#REF!</v>
      </c>
      <c r="N16" s="56" t="e">
        <f aca="false">#REF!</f>
        <v>#REF!</v>
      </c>
      <c r="O16" s="57" t="e">
        <f aca="false">#REF!</f>
        <v>#REF!</v>
      </c>
    </row>
    <row r="17" customFormat="false" ht="11.25" hidden="false" customHeight="false" outlineLevel="0" collapsed="false">
      <c r="A17" s="53" t="n">
        <v>14</v>
      </c>
      <c r="B17" s="54" t="s">
        <v>17</v>
      </c>
      <c r="C17" s="55" t="n">
        <f aca="false">'Оценивание ЦТО-2024 (ДОУ)'!AC4</f>
        <v>10</v>
      </c>
      <c r="D17" s="56" t="e">
        <f aca="false">#VALUE!</f>
        <v>#VALUE!</v>
      </c>
      <c r="E17" s="55" t="str">
        <f aca="false">'Оценивание ЦТО-2024 (ДОУ)'!AC24</f>
        <v>-</v>
      </c>
      <c r="F17" s="56" t="e">
        <f aca="false">#VALUE!</f>
        <v>#VALUE!</v>
      </c>
      <c r="G17" s="55" t="e">
        <f aca="false">#REF!</f>
        <v>#REF!</v>
      </c>
      <c r="H17" s="56" t="e">
        <f aca="false">#REF!</f>
        <v>#REF!</v>
      </c>
      <c r="I17" s="55" t="e">
        <f aca="false">#REF!</f>
        <v>#REF!</v>
      </c>
      <c r="J17" s="56" t="e">
        <f aca="false">#REF!</f>
        <v>#REF!</v>
      </c>
      <c r="K17" s="55" t="e">
        <f aca="false">#REF!</f>
        <v>#REF!</v>
      </c>
      <c r="L17" s="56" t="e">
        <f aca="false">#REF!</f>
        <v>#REF!</v>
      </c>
      <c r="M17" s="55" t="n">
        <f aca="false">'Оценивание ЦТО-2024 (ДОУ)'!AC26</f>
        <v>28</v>
      </c>
      <c r="N17" s="56" t="e">
        <f aca="false">#VALUE!</f>
        <v>#VALUE!</v>
      </c>
      <c r="O17" s="57" t="e">
        <f aca="false">#VALUE!</f>
        <v>#VALUE!</v>
      </c>
    </row>
    <row r="18" customFormat="false" ht="11.25" hidden="false" customHeight="false" outlineLevel="0" collapsed="false">
      <c r="A18" s="53" t="n">
        <v>15</v>
      </c>
      <c r="B18" s="54" t="s">
        <v>18</v>
      </c>
      <c r="C18" s="55" t="n">
        <f aca="false">'Оценивание ЦТО-2024 (ДОУ)'!AE4</f>
        <v>9</v>
      </c>
      <c r="D18" s="56" t="e">
        <f aca="false">#VALUE!</f>
        <v>#VALUE!</v>
      </c>
      <c r="E18" s="55" t="str">
        <f aca="false">'Оценивание ЦТО-2024 (ДОУ)'!AE24</f>
        <v>-</v>
      </c>
      <c r="F18" s="56" t="e">
        <f aca="false">#VALUE!</f>
        <v>#VALUE!</v>
      </c>
      <c r="G18" s="55" t="e">
        <f aca="false">#REF!</f>
        <v>#REF!</v>
      </c>
      <c r="H18" s="56" t="e">
        <f aca="false">#REF!</f>
        <v>#REF!</v>
      </c>
      <c r="I18" s="55" t="e">
        <f aca="false">#REF!</f>
        <v>#REF!</v>
      </c>
      <c r="J18" s="56" t="e">
        <f aca="false">#REF!</f>
        <v>#REF!</v>
      </c>
      <c r="K18" s="55" t="e">
        <f aca="false">#REF!</f>
        <v>#REF!</v>
      </c>
      <c r="L18" s="56" t="e">
        <f aca="false">#REF!</f>
        <v>#REF!</v>
      </c>
      <c r="M18" s="55" t="n">
        <f aca="false">'Оценивание ЦТО-2024 (ДОУ)'!AE26</f>
        <v>27</v>
      </c>
      <c r="N18" s="56" t="e">
        <f aca="false">#VALUE!</f>
        <v>#VALUE!</v>
      </c>
      <c r="O18" s="57" t="e">
        <f aca="false">#VALUE!</f>
        <v>#VALUE!</v>
      </c>
    </row>
    <row r="19" customFormat="false" ht="11.25" hidden="false" customHeight="false" outlineLevel="0" collapsed="false">
      <c r="A19" s="53" t="n">
        <v>16</v>
      </c>
      <c r="B19" s="54" t="s">
        <v>19</v>
      </c>
      <c r="C19" s="55" t="n">
        <f aca="false">'Оценивание ЦТО-2024 (ДОУ)'!AG4</f>
        <v>10</v>
      </c>
      <c r="D19" s="56" t="e">
        <f aca="false">#VALUE!</f>
        <v>#VALUE!</v>
      </c>
      <c r="E19" s="55" t="str">
        <f aca="false">'Оценивание ЦТО-2024 (ДОУ)'!AG24</f>
        <v>-</v>
      </c>
      <c r="F19" s="56" t="e">
        <f aca="false">#VALUE!</f>
        <v>#VALUE!</v>
      </c>
      <c r="G19" s="55" t="e">
        <f aca="false">#REF!</f>
        <v>#REF!</v>
      </c>
      <c r="H19" s="56" t="e">
        <f aca="false">#REF!</f>
        <v>#REF!</v>
      </c>
      <c r="I19" s="55" t="e">
        <f aca="false">#REF!</f>
        <v>#REF!</v>
      </c>
      <c r="J19" s="56" t="e">
        <f aca="false">#REF!</f>
        <v>#REF!</v>
      </c>
      <c r="K19" s="55" t="e">
        <f aca="false">#REF!</f>
        <v>#REF!</v>
      </c>
      <c r="L19" s="56" t="e">
        <f aca="false">#REF!</f>
        <v>#REF!</v>
      </c>
      <c r="M19" s="55" t="n">
        <f aca="false">'Оценивание ЦТО-2024 (ДОУ)'!AG26</f>
        <v>33</v>
      </c>
      <c r="N19" s="56" t="e">
        <f aca="false">#VALUE!</f>
        <v>#VALUE!</v>
      </c>
      <c r="O19" s="57" t="e">
        <f aca="false">#VALUE!</f>
        <v>#VALUE!</v>
      </c>
    </row>
    <row r="20" customFormat="false" ht="11.25" hidden="false" customHeight="false" outlineLevel="0" collapsed="false">
      <c r="A20" s="53" t="n">
        <v>17</v>
      </c>
      <c r="B20" s="54" t="s">
        <v>20</v>
      </c>
      <c r="C20" s="55" t="n">
        <f aca="false">'Оценивание ЦТО-2024 (ДОУ)'!AI4</f>
        <v>10</v>
      </c>
      <c r="D20" s="56" t="e">
        <f aca="false">#VALUE!</f>
        <v>#VALUE!</v>
      </c>
      <c r="E20" s="55" t="str">
        <f aca="false">'Оценивание ЦТО-2024 (ДОУ)'!AI24</f>
        <v>-</v>
      </c>
      <c r="F20" s="56" t="e">
        <f aca="false">#VALUE!</f>
        <v>#VALUE!</v>
      </c>
      <c r="G20" s="55" t="e">
        <f aca="false">#REF!</f>
        <v>#REF!</v>
      </c>
      <c r="H20" s="56" t="e">
        <f aca="false">#REF!</f>
        <v>#REF!</v>
      </c>
      <c r="I20" s="55" t="e">
        <f aca="false">#REF!</f>
        <v>#REF!</v>
      </c>
      <c r="J20" s="56" t="e">
        <f aca="false">#REF!</f>
        <v>#REF!</v>
      </c>
      <c r="K20" s="55" t="e">
        <f aca="false">#REF!</f>
        <v>#REF!</v>
      </c>
      <c r="L20" s="56" t="e">
        <f aca="false">#REF!</f>
        <v>#REF!</v>
      </c>
      <c r="M20" s="55" t="n">
        <f aca="false">'Оценивание ЦТО-2024 (ДОУ)'!AI26</f>
        <v>32</v>
      </c>
      <c r="N20" s="56" t="e">
        <f aca="false">#VALUE!</f>
        <v>#VALUE!</v>
      </c>
      <c r="O20" s="57" t="e">
        <f aca="false">#VALUE!</f>
        <v>#VALUE!</v>
      </c>
    </row>
    <row r="21" customFormat="false" ht="11.25" hidden="false" customHeight="false" outlineLevel="0" collapsed="false">
      <c r="A21" s="53" t="n">
        <v>18</v>
      </c>
      <c r="B21" s="54" t="s">
        <v>21</v>
      </c>
      <c r="C21" s="55" t="n">
        <f aca="false">'Оценивание ЦТО-2024 (ДОУ)'!AK4</f>
        <v>10</v>
      </c>
      <c r="D21" s="56" t="e">
        <f aca="false">#VALUE!</f>
        <v>#VALUE!</v>
      </c>
      <c r="E21" s="55" t="str">
        <f aca="false">'Оценивание ЦТО-2024 (ДОУ)'!AK24</f>
        <v>-</v>
      </c>
      <c r="F21" s="56" t="e">
        <f aca="false">#VALUE!</f>
        <v>#VALUE!</v>
      </c>
      <c r="G21" s="55" t="e">
        <f aca="false">#REF!</f>
        <v>#REF!</v>
      </c>
      <c r="H21" s="56" t="e">
        <f aca="false">#REF!</f>
        <v>#REF!</v>
      </c>
      <c r="I21" s="55" t="e">
        <f aca="false">#REF!</f>
        <v>#REF!</v>
      </c>
      <c r="J21" s="56" t="e">
        <f aca="false">#REF!</f>
        <v>#REF!</v>
      </c>
      <c r="K21" s="55" t="e">
        <f aca="false">#REF!</f>
        <v>#REF!</v>
      </c>
      <c r="L21" s="56" t="e">
        <f aca="false">#REF!</f>
        <v>#REF!</v>
      </c>
      <c r="M21" s="55" t="n">
        <f aca="false">'Оценивание ЦТО-2024 (ДОУ)'!AK26</f>
        <v>28</v>
      </c>
      <c r="N21" s="56" t="e">
        <f aca="false">#VALUE!</f>
        <v>#VALUE!</v>
      </c>
      <c r="O21" s="57" t="e">
        <f aca="false">#VALUE!</f>
        <v>#VALUE!</v>
      </c>
    </row>
    <row r="22" customFormat="false" ht="11.25" hidden="false" customHeight="false" outlineLevel="0" collapsed="false">
      <c r="A22" s="53" t="n">
        <v>19</v>
      </c>
      <c r="B22" s="54" t="s">
        <v>22</v>
      </c>
      <c r="C22" s="55" t="n">
        <f aca="false">'Оценивание ЦТО-2024 (ДОУ)'!AM4</f>
        <v>10</v>
      </c>
      <c r="D22" s="56" t="e">
        <f aca="false">#VALUE!</f>
        <v>#VALUE!</v>
      </c>
      <c r="E22" s="55" t="str">
        <f aca="false">'Оценивание ЦТО-2024 (ДОУ)'!AM24</f>
        <v>-</v>
      </c>
      <c r="F22" s="56" t="e">
        <f aca="false">#VALUE!</f>
        <v>#VALUE!</v>
      </c>
      <c r="G22" s="55" t="e">
        <f aca="false">#REF!</f>
        <v>#REF!</v>
      </c>
      <c r="H22" s="56" t="e">
        <f aca="false">#REF!</f>
        <v>#REF!</v>
      </c>
      <c r="I22" s="55" t="e">
        <f aca="false">#REF!</f>
        <v>#REF!</v>
      </c>
      <c r="J22" s="56" t="e">
        <f aca="false">#REF!</f>
        <v>#REF!</v>
      </c>
      <c r="K22" s="55" t="e">
        <f aca="false">#REF!</f>
        <v>#REF!</v>
      </c>
      <c r="L22" s="56" t="e">
        <f aca="false">#REF!</f>
        <v>#REF!</v>
      </c>
      <c r="M22" s="55" t="n">
        <f aca="false">'Оценивание ЦТО-2024 (ДОУ)'!AM26</f>
        <v>28</v>
      </c>
      <c r="N22" s="56" t="e">
        <f aca="false">#VALUE!</f>
        <v>#VALUE!</v>
      </c>
      <c r="O22" s="57" t="e">
        <f aca="false">#VALUE!</f>
        <v>#VALUE!</v>
      </c>
    </row>
    <row r="23" customFormat="false" ht="11.25" hidden="false" customHeight="false" outlineLevel="0" collapsed="false">
      <c r="A23" s="53" t="n">
        <v>20</v>
      </c>
      <c r="B23" s="54" t="s">
        <v>23</v>
      </c>
      <c r="C23" s="55" t="n">
        <f aca="false">'Оценивание ЦТО-2024 (ДОУ)'!AO4</f>
        <v>10</v>
      </c>
      <c r="D23" s="56" t="e">
        <f aca="false">#VALUE!</f>
        <v>#VALUE!</v>
      </c>
      <c r="E23" s="55" t="str">
        <f aca="false">'Оценивание ЦТО-2024 (ДОУ)'!AO24</f>
        <v>-</v>
      </c>
      <c r="F23" s="56" t="e">
        <f aca="false">#VALUE!</f>
        <v>#VALUE!</v>
      </c>
      <c r="G23" s="55" t="e">
        <f aca="false">#REF!</f>
        <v>#REF!</v>
      </c>
      <c r="H23" s="56" t="e">
        <f aca="false">#REF!</f>
        <v>#REF!</v>
      </c>
      <c r="I23" s="55" t="e">
        <f aca="false">#REF!</f>
        <v>#REF!</v>
      </c>
      <c r="J23" s="56" t="e">
        <f aca="false">#REF!</f>
        <v>#REF!</v>
      </c>
      <c r="K23" s="55" t="e">
        <f aca="false">#REF!</f>
        <v>#REF!</v>
      </c>
      <c r="L23" s="56" t="e">
        <f aca="false">#REF!</f>
        <v>#REF!</v>
      </c>
      <c r="M23" s="55" t="n">
        <f aca="false">'Оценивание ЦТО-2024 (ДОУ)'!AO26</f>
        <v>27</v>
      </c>
      <c r="N23" s="56" t="e">
        <f aca="false">#VALUE!</f>
        <v>#VALUE!</v>
      </c>
      <c r="O23" s="57" t="e">
        <f aca="false">#VALUE!</f>
        <v>#VALUE!</v>
      </c>
    </row>
    <row r="24" customFormat="false" ht="11.25" hidden="false" customHeight="false" outlineLevel="0" collapsed="false">
      <c r="A24" s="53" t="n">
        <v>21</v>
      </c>
      <c r="B24" s="54" t="s">
        <v>24</v>
      </c>
      <c r="C24" s="55" t="n">
        <f aca="false">'Оценивание ЦТО-2024 (ДОУ)'!AQ4</f>
        <v>10</v>
      </c>
      <c r="D24" s="56" t="e">
        <f aca="false">#VALUE!</f>
        <v>#VALUE!</v>
      </c>
      <c r="E24" s="55" t="str">
        <f aca="false">'Оценивание ЦТО-2024 (ДОУ)'!AQ24</f>
        <v>-</v>
      </c>
      <c r="F24" s="56" t="e">
        <f aca="false">#VALUE!</f>
        <v>#VALUE!</v>
      </c>
      <c r="G24" s="55" t="e">
        <f aca="false">#REF!</f>
        <v>#REF!</v>
      </c>
      <c r="H24" s="56" t="e">
        <f aca="false">#REF!</f>
        <v>#REF!</v>
      </c>
      <c r="I24" s="55" t="e">
        <f aca="false">#REF!</f>
        <v>#REF!</v>
      </c>
      <c r="J24" s="56" t="e">
        <f aca="false">#REF!</f>
        <v>#REF!</v>
      </c>
      <c r="K24" s="55" t="e">
        <f aca="false">#REF!</f>
        <v>#REF!</v>
      </c>
      <c r="L24" s="56" t="e">
        <f aca="false">#REF!</f>
        <v>#REF!</v>
      </c>
      <c r="M24" s="55" t="n">
        <f aca="false">'Оценивание ЦТО-2024 (ДОУ)'!AQ26</f>
        <v>28</v>
      </c>
      <c r="N24" s="56" t="e">
        <f aca="false">#VALUE!</f>
        <v>#VALUE!</v>
      </c>
      <c r="O24" s="57" t="e">
        <f aca="false">#VALUE!</f>
        <v>#VALUE!</v>
      </c>
    </row>
    <row r="25" customFormat="false" ht="11.25" hidden="false" customHeight="false" outlineLevel="0" collapsed="false">
      <c r="A25" s="53" t="n">
        <v>22</v>
      </c>
      <c r="B25" s="54" t="s">
        <v>25</v>
      </c>
      <c r="C25" s="55" t="n">
        <f aca="false">'Оценивание ЦТО-2024 (ДОУ)'!AS4</f>
        <v>10</v>
      </c>
      <c r="D25" s="56" t="e">
        <f aca="false">#VALUE!</f>
        <v>#VALUE!</v>
      </c>
      <c r="E25" s="55" t="str">
        <f aca="false">'Оценивание ЦТО-2024 (ДОУ)'!AS24</f>
        <v>-</v>
      </c>
      <c r="F25" s="56" t="e">
        <f aca="false">#VALUE!</f>
        <v>#VALUE!</v>
      </c>
      <c r="G25" s="55" t="e">
        <f aca="false">#REF!</f>
        <v>#REF!</v>
      </c>
      <c r="H25" s="56" t="e">
        <f aca="false">#REF!</f>
        <v>#REF!</v>
      </c>
      <c r="I25" s="55" t="e">
        <f aca="false">#REF!</f>
        <v>#REF!</v>
      </c>
      <c r="J25" s="56" t="e">
        <f aca="false">#REF!</f>
        <v>#REF!</v>
      </c>
      <c r="K25" s="55" t="e">
        <f aca="false">#REF!</f>
        <v>#REF!</v>
      </c>
      <c r="L25" s="56" t="e">
        <f aca="false">#REF!</f>
        <v>#REF!</v>
      </c>
      <c r="M25" s="55" t="n">
        <f aca="false">'Оценивание ЦТО-2024 (ДОУ)'!AS26</f>
        <v>28</v>
      </c>
      <c r="N25" s="56" t="e">
        <f aca="false">#VALUE!</f>
        <v>#VALUE!</v>
      </c>
      <c r="O25" s="57" t="e">
        <f aca="false">#VALUE!</f>
        <v>#VALUE!</v>
      </c>
    </row>
    <row r="26" customFormat="false" ht="11.25" hidden="false" customHeight="false" outlineLevel="0" collapsed="false">
      <c r="A26" s="53" t="n">
        <v>23</v>
      </c>
      <c r="B26" s="54" t="s">
        <v>91</v>
      </c>
      <c r="C26" s="55" t="e">
        <f aca="false">#REF!</f>
        <v>#REF!</v>
      </c>
      <c r="D26" s="56" t="e">
        <f aca="false">#VALUE!</f>
        <v>#VALUE!</v>
      </c>
      <c r="E26" s="55" t="e">
        <f aca="false">#REF!</f>
        <v>#REF!</v>
      </c>
      <c r="F26" s="56" t="e">
        <f aca="false">#VALUE!</f>
        <v>#VALUE!</v>
      </c>
      <c r="G26" s="55" t="e">
        <f aca="false">#REF!</f>
        <v>#REF!</v>
      </c>
      <c r="H26" s="56" t="e">
        <f aca="false">#REF!</f>
        <v>#REF!</v>
      </c>
      <c r="I26" s="55" t="e">
        <f aca="false">#REF!</f>
        <v>#REF!</v>
      </c>
      <c r="J26" s="56" t="e">
        <f aca="false">#REF!</f>
        <v>#REF!</v>
      </c>
      <c r="K26" s="55" t="e">
        <f aca="false">#REF!</f>
        <v>#REF!</v>
      </c>
      <c r="L26" s="56" t="e">
        <f aca="false">#REF!</f>
        <v>#REF!</v>
      </c>
      <c r="M26" s="55" t="e">
        <f aca="false">#REF!</f>
        <v>#REF!</v>
      </c>
      <c r="N26" s="56" t="e">
        <f aca="false">#VALUE!</f>
        <v>#VALUE!</v>
      </c>
      <c r="O26" s="57" t="e">
        <f aca="false">#VALUE!</f>
        <v>#VALUE!</v>
      </c>
    </row>
    <row r="27" customFormat="false" ht="11.25" hidden="false" customHeight="false" outlineLevel="0" collapsed="false">
      <c r="A27" s="53" t="n">
        <v>24</v>
      </c>
      <c r="B27" s="54" t="s">
        <v>26</v>
      </c>
      <c r="C27" s="55" t="n">
        <f aca="false">'Оценивание ЦТО-2024 (ДОУ)'!AU4</f>
        <v>10</v>
      </c>
      <c r="D27" s="56" t="e">
        <f aca="false">#VALUE!</f>
        <v>#VALUE!</v>
      </c>
      <c r="E27" s="55" t="str">
        <f aca="false">'Оценивание ЦТО-2024 (ДОУ)'!AU24</f>
        <v>-</v>
      </c>
      <c r="F27" s="56" t="e">
        <f aca="false">#VALUE!</f>
        <v>#VALUE!</v>
      </c>
      <c r="G27" s="55" t="e">
        <f aca="false">#REF!</f>
        <v>#REF!</v>
      </c>
      <c r="H27" s="56" t="e">
        <f aca="false">#REF!</f>
        <v>#REF!</v>
      </c>
      <c r="I27" s="55" t="e">
        <f aca="false">#REF!</f>
        <v>#REF!</v>
      </c>
      <c r="J27" s="56" t="e">
        <f aca="false">#REF!</f>
        <v>#REF!</v>
      </c>
      <c r="K27" s="55" t="e">
        <f aca="false">#REF!</f>
        <v>#REF!</v>
      </c>
      <c r="L27" s="56" t="e">
        <f aca="false">#REF!</f>
        <v>#REF!</v>
      </c>
      <c r="M27" s="55" t="n">
        <f aca="false">'Оценивание ЦТО-2024 (ДОУ)'!AU26</f>
        <v>26</v>
      </c>
      <c r="N27" s="56" t="e">
        <f aca="false">#VALUE!</f>
        <v>#VALUE!</v>
      </c>
      <c r="O27" s="57" t="e">
        <f aca="false">#VALUE!</f>
        <v>#VALUE!</v>
      </c>
    </row>
    <row r="28" customFormat="false" ht="11.25" hidden="false" customHeight="false" outlineLevel="0" collapsed="false">
      <c r="A28" s="53" t="n">
        <v>25</v>
      </c>
      <c r="B28" s="54" t="s">
        <v>27</v>
      </c>
      <c r="C28" s="55" t="n">
        <f aca="false">'Оценивание ЦТО-2024 (ДОУ)'!AW4</f>
        <v>10</v>
      </c>
      <c r="D28" s="56" t="e">
        <f aca="false">#VALUE!</f>
        <v>#VALUE!</v>
      </c>
      <c r="E28" s="55" t="str">
        <f aca="false">'Оценивание ЦТО-2024 (ДОУ)'!AW24</f>
        <v>-</v>
      </c>
      <c r="F28" s="56" t="e">
        <f aca="false">#VALUE!</f>
        <v>#VALUE!</v>
      </c>
      <c r="G28" s="55" t="e">
        <f aca="false">#REF!</f>
        <v>#REF!</v>
      </c>
      <c r="H28" s="56" t="e">
        <f aca="false">#REF!</f>
        <v>#REF!</v>
      </c>
      <c r="I28" s="55" t="e">
        <f aca="false">#REF!</f>
        <v>#REF!</v>
      </c>
      <c r="J28" s="56" t="e">
        <f aca="false">#REF!</f>
        <v>#REF!</v>
      </c>
      <c r="K28" s="55" t="e">
        <f aca="false">#REF!</f>
        <v>#REF!</v>
      </c>
      <c r="L28" s="56" t="e">
        <f aca="false">#REF!</f>
        <v>#REF!</v>
      </c>
      <c r="M28" s="55" t="n">
        <f aca="false">'Оценивание ЦТО-2024 (ДОУ)'!AW26</f>
        <v>23</v>
      </c>
      <c r="N28" s="56" t="e">
        <f aca="false">#VALUE!</f>
        <v>#VALUE!</v>
      </c>
      <c r="O28" s="57" t="e">
        <f aca="false">#VALUE!</f>
        <v>#VALUE!</v>
      </c>
    </row>
    <row r="29" customFormat="false" ht="11.25" hidden="false" customHeight="false" outlineLevel="0" collapsed="false">
      <c r="A29" s="53" t="n">
        <v>26</v>
      </c>
      <c r="B29" s="54" t="s">
        <v>28</v>
      </c>
      <c r="C29" s="55" t="n">
        <f aca="false">'Оценивание ЦТО-2024 (ДОУ)'!AY4</f>
        <v>9</v>
      </c>
      <c r="D29" s="56" t="e">
        <f aca="false">#VALUE!</f>
        <v>#VALUE!</v>
      </c>
      <c r="E29" s="55" t="str">
        <f aca="false">'Оценивание ЦТО-2024 (ДОУ)'!AY24</f>
        <v>-</v>
      </c>
      <c r="F29" s="56" t="e">
        <f aca="false">#VALUE!</f>
        <v>#VALUE!</v>
      </c>
      <c r="G29" s="55" t="e">
        <f aca="false">#REF!</f>
        <v>#REF!</v>
      </c>
      <c r="H29" s="56" t="e">
        <f aca="false">#REF!</f>
        <v>#REF!</v>
      </c>
      <c r="I29" s="55" t="e">
        <f aca="false">#REF!</f>
        <v>#REF!</v>
      </c>
      <c r="J29" s="56" t="e">
        <f aca="false">#REF!</f>
        <v>#REF!</v>
      </c>
      <c r="K29" s="55" t="e">
        <f aca="false">#REF!</f>
        <v>#REF!</v>
      </c>
      <c r="L29" s="56" t="e">
        <f aca="false">#REF!</f>
        <v>#REF!</v>
      </c>
      <c r="M29" s="55" t="n">
        <f aca="false">'Оценивание ЦТО-2024 (ДОУ)'!AY26</f>
        <v>31</v>
      </c>
      <c r="N29" s="56" t="e">
        <f aca="false">#VALUE!</f>
        <v>#VALUE!</v>
      </c>
      <c r="O29" s="57" t="e">
        <f aca="false">#VALUE!</f>
        <v>#VALUE!</v>
      </c>
    </row>
    <row r="30" customFormat="false" ht="11.25" hidden="false" customHeight="false" outlineLevel="0" collapsed="false">
      <c r="A30" s="53" t="n">
        <v>27</v>
      </c>
      <c r="B30" s="54" t="s">
        <v>29</v>
      </c>
      <c r="C30" s="55" t="n">
        <f aca="false">'Оценивание ЦТО-2024 (ДОУ)'!BA4</f>
        <v>7</v>
      </c>
      <c r="D30" s="56" t="e">
        <f aca="false">#VALUE!</f>
        <v>#VALUE!</v>
      </c>
      <c r="E30" s="55" t="str">
        <f aca="false">'Оценивание ЦТО-2024 (ДОУ)'!BA24</f>
        <v>-</v>
      </c>
      <c r="F30" s="56" t="e">
        <f aca="false">#VALUE!</f>
        <v>#VALUE!</v>
      </c>
      <c r="G30" s="55" t="e">
        <f aca="false">#REF!</f>
        <v>#REF!</v>
      </c>
      <c r="H30" s="56" t="e">
        <f aca="false">#REF!</f>
        <v>#REF!</v>
      </c>
      <c r="I30" s="55" t="e">
        <f aca="false">#REF!</f>
        <v>#REF!</v>
      </c>
      <c r="J30" s="56" t="e">
        <f aca="false">#REF!</f>
        <v>#REF!</v>
      </c>
      <c r="K30" s="55" t="e">
        <f aca="false">#REF!</f>
        <v>#REF!</v>
      </c>
      <c r="L30" s="56" t="e">
        <f aca="false">#REF!</f>
        <v>#REF!</v>
      </c>
      <c r="M30" s="55" t="n">
        <f aca="false">'Оценивание ЦТО-2024 (ДОУ)'!BA26</f>
        <v>29</v>
      </c>
      <c r="N30" s="56" t="e">
        <f aca="false">#VALUE!</f>
        <v>#VALUE!</v>
      </c>
      <c r="O30" s="57" t="e">
        <f aca="false">#VALUE!</f>
        <v>#VALUE!</v>
      </c>
    </row>
    <row r="31" customFormat="false" ht="11.25" hidden="false" customHeight="false" outlineLevel="0" collapsed="false">
      <c r="A31" s="53" t="n">
        <v>28</v>
      </c>
      <c r="B31" s="54" t="s">
        <v>30</v>
      </c>
      <c r="C31" s="55" t="n">
        <f aca="false">'Оценивание ЦТО-2024 (ДОУ)'!BC4</f>
        <v>10</v>
      </c>
      <c r="D31" s="56" t="e">
        <f aca="false">#VALUE!</f>
        <v>#VALUE!</v>
      </c>
      <c r="E31" s="55" t="str">
        <f aca="false">'Оценивание ЦТО-2024 (ДОУ)'!BC24</f>
        <v>-</v>
      </c>
      <c r="F31" s="56" t="e">
        <f aca="false">#VALUE!</f>
        <v>#VALUE!</v>
      </c>
      <c r="G31" s="55" t="e">
        <f aca="false">#REF!</f>
        <v>#REF!</v>
      </c>
      <c r="H31" s="56" t="e">
        <f aca="false">#REF!</f>
        <v>#REF!</v>
      </c>
      <c r="I31" s="55" t="e">
        <f aca="false">#REF!</f>
        <v>#REF!</v>
      </c>
      <c r="J31" s="56" t="e">
        <f aca="false">#REF!</f>
        <v>#REF!</v>
      </c>
      <c r="K31" s="55" t="e">
        <f aca="false">#REF!</f>
        <v>#REF!</v>
      </c>
      <c r="L31" s="56" t="e">
        <f aca="false">#REF!</f>
        <v>#REF!</v>
      </c>
      <c r="M31" s="55" t="n">
        <f aca="false">'Оценивание ЦТО-2024 (ДОУ)'!BC26</f>
        <v>28</v>
      </c>
      <c r="N31" s="56" t="e">
        <f aca="false">#VALUE!</f>
        <v>#VALUE!</v>
      </c>
      <c r="O31" s="57" t="e">
        <f aca="false">#VALUE!</f>
        <v>#VALUE!</v>
      </c>
    </row>
    <row r="32" customFormat="false" ht="11.25" hidden="false" customHeight="false" outlineLevel="0" collapsed="false">
      <c r="A32" s="53" t="n">
        <v>29</v>
      </c>
      <c r="B32" s="54" t="s">
        <v>31</v>
      </c>
      <c r="C32" s="55" t="n">
        <f aca="false">'Оценивание ЦТО-2024 (ДОУ)'!BE4</f>
        <v>9</v>
      </c>
      <c r="D32" s="56" t="e">
        <f aca="false">#VALUE!</f>
        <v>#VALUE!</v>
      </c>
      <c r="E32" s="55" t="str">
        <f aca="false">'Оценивание ЦТО-2024 (ДОУ)'!BE24</f>
        <v>-</v>
      </c>
      <c r="F32" s="56" t="e">
        <f aca="false">#VALUE!</f>
        <v>#VALUE!</v>
      </c>
      <c r="G32" s="55" t="e">
        <f aca="false">#REF!</f>
        <v>#REF!</v>
      </c>
      <c r="H32" s="56" t="e">
        <f aca="false">#REF!</f>
        <v>#REF!</v>
      </c>
      <c r="I32" s="55" t="e">
        <f aca="false">#REF!</f>
        <v>#REF!</v>
      </c>
      <c r="J32" s="56" t="e">
        <f aca="false">#REF!</f>
        <v>#REF!</v>
      </c>
      <c r="K32" s="55" t="e">
        <f aca="false">#REF!</f>
        <v>#REF!</v>
      </c>
      <c r="L32" s="56" t="e">
        <f aca="false">#REF!</f>
        <v>#REF!</v>
      </c>
      <c r="M32" s="55" t="n">
        <f aca="false">'Оценивание ЦТО-2024 (ДОУ)'!BE26</f>
        <v>26</v>
      </c>
      <c r="N32" s="56" t="e">
        <f aca="false">#VALUE!</f>
        <v>#VALUE!</v>
      </c>
      <c r="O32" s="57" t="e">
        <f aca="false">#VALUE!</f>
        <v>#VALUE!</v>
      </c>
    </row>
    <row r="33" customFormat="false" ht="11.25" hidden="false" customHeight="false" outlineLevel="0" collapsed="false">
      <c r="A33" s="53" t="n">
        <v>30</v>
      </c>
      <c r="B33" s="54" t="s">
        <v>32</v>
      </c>
      <c r="C33" s="55" t="n">
        <f aca="false">'Оценивание ЦТО-2024 (ДОУ)'!BG4</f>
        <v>9</v>
      </c>
      <c r="D33" s="56" t="e">
        <f aca="false">#VALUE!</f>
        <v>#VALUE!</v>
      </c>
      <c r="E33" s="55" t="str">
        <f aca="false">'Оценивание ЦТО-2024 (ДОУ)'!BG24</f>
        <v>-</v>
      </c>
      <c r="F33" s="56" t="e">
        <f aca="false">#VALUE!</f>
        <v>#VALUE!</v>
      </c>
      <c r="G33" s="55" t="e">
        <f aca="false">#REF!</f>
        <v>#REF!</v>
      </c>
      <c r="H33" s="56" t="e">
        <f aca="false">#REF!</f>
        <v>#REF!</v>
      </c>
      <c r="I33" s="55" t="e">
        <f aca="false">#REF!</f>
        <v>#REF!</v>
      </c>
      <c r="J33" s="56" t="e">
        <f aca="false">#REF!</f>
        <v>#REF!</v>
      </c>
      <c r="K33" s="55" t="e">
        <f aca="false">#REF!</f>
        <v>#REF!</v>
      </c>
      <c r="L33" s="56" t="e">
        <f aca="false">#REF!</f>
        <v>#REF!</v>
      </c>
      <c r="M33" s="55" t="n">
        <f aca="false">'Оценивание ЦТО-2024 (ДОУ)'!BG26</f>
        <v>25</v>
      </c>
      <c r="N33" s="56" t="e">
        <f aca="false">#VALUE!</f>
        <v>#VALUE!</v>
      </c>
      <c r="O33" s="57" t="e">
        <f aca="false">#VALUE!</f>
        <v>#VALUE!</v>
      </c>
    </row>
    <row r="34" customFormat="false" ht="11.25" hidden="false" customHeight="false" outlineLevel="0" collapsed="false">
      <c r="A34" s="53" t="n">
        <v>31</v>
      </c>
      <c r="B34" s="54" t="s">
        <v>33</v>
      </c>
      <c r="C34" s="55" t="n">
        <f aca="false">'Оценивание ЦТО-2024 (ДОУ)'!BI4</f>
        <v>10</v>
      </c>
      <c r="D34" s="56" t="e">
        <f aca="false">#VALUE!</f>
        <v>#VALUE!</v>
      </c>
      <c r="E34" s="55" t="str">
        <f aca="false">'Оценивание ЦТО-2024 (ДОУ)'!BI24</f>
        <v>-</v>
      </c>
      <c r="F34" s="56" t="e">
        <f aca="false">#VALUE!</f>
        <v>#VALUE!</v>
      </c>
      <c r="G34" s="55" t="e">
        <f aca="false">#REF!</f>
        <v>#REF!</v>
      </c>
      <c r="H34" s="56" t="e">
        <f aca="false">#REF!</f>
        <v>#REF!</v>
      </c>
      <c r="I34" s="55" t="e">
        <f aca="false">#REF!</f>
        <v>#REF!</v>
      </c>
      <c r="J34" s="56" t="e">
        <f aca="false">#REF!</f>
        <v>#REF!</v>
      </c>
      <c r="K34" s="55" t="e">
        <f aca="false">#REF!</f>
        <v>#REF!</v>
      </c>
      <c r="L34" s="56" t="e">
        <f aca="false">#REF!</f>
        <v>#REF!</v>
      </c>
      <c r="M34" s="55" t="n">
        <f aca="false">'Оценивание ЦТО-2024 (ДОУ)'!BI26</f>
        <v>32</v>
      </c>
      <c r="N34" s="56" t="e">
        <f aca="false">#VALUE!</f>
        <v>#VALUE!</v>
      </c>
      <c r="O34" s="57" t="e">
        <f aca="false">#VALUE!</f>
        <v>#VALUE!</v>
      </c>
    </row>
    <row r="35" customFormat="false" ht="11.25" hidden="false" customHeight="false" outlineLevel="0" collapsed="false">
      <c r="A35" s="53" t="n">
        <v>32</v>
      </c>
      <c r="B35" s="54" t="s">
        <v>34</v>
      </c>
      <c r="C35" s="55" t="n">
        <f aca="false">'Оценивание ЦТО-2024 (ДОУ)'!BK4</f>
        <v>10</v>
      </c>
      <c r="D35" s="56" t="e">
        <f aca="false">#VALUE!</f>
        <v>#VALUE!</v>
      </c>
      <c r="E35" s="55" t="str">
        <f aca="false">'Оценивание ЦТО-2024 (ДОУ)'!BK24</f>
        <v>-</v>
      </c>
      <c r="F35" s="56" t="e">
        <f aca="false">#VALUE!</f>
        <v>#VALUE!</v>
      </c>
      <c r="G35" s="55" t="e">
        <f aca="false">#REF!</f>
        <v>#REF!</v>
      </c>
      <c r="H35" s="56" t="e">
        <f aca="false">#REF!</f>
        <v>#REF!</v>
      </c>
      <c r="I35" s="55" t="e">
        <f aca="false">#REF!</f>
        <v>#REF!</v>
      </c>
      <c r="J35" s="56" t="e">
        <f aca="false">#REF!</f>
        <v>#REF!</v>
      </c>
      <c r="K35" s="55" t="e">
        <f aca="false">#REF!</f>
        <v>#REF!</v>
      </c>
      <c r="L35" s="56" t="e">
        <f aca="false">#REF!</f>
        <v>#REF!</v>
      </c>
      <c r="M35" s="53" t="n">
        <f aca="false">'Оценивание ЦТО-2024 (ДОУ)'!BK26</f>
        <v>27</v>
      </c>
      <c r="N35" s="56" t="e">
        <f aca="false">#VALUE!</f>
        <v>#VALUE!</v>
      </c>
      <c r="O35" s="57" t="e">
        <f aca="false">#VALUE!</f>
        <v>#VALUE!</v>
      </c>
    </row>
    <row r="36" s="52" customFormat="true" ht="11.25" hidden="false" customHeight="false" outlineLevel="0" collapsed="false">
      <c r="A36" s="51"/>
      <c r="B36" s="58" t="s">
        <v>92</v>
      </c>
      <c r="C36" s="59" t="e">
        <f aca="false">AVERAGE(C4:C35)</f>
        <v>#REF!</v>
      </c>
      <c r="D36" s="60" t="e">
        <f aca="false">AVERAGE(D4:D35)</f>
        <v>#VALUE!</v>
      </c>
      <c r="E36" s="59" t="e">
        <f aca="false">AVERAGE(E4:E35)</f>
        <v>#REF!</v>
      </c>
      <c r="F36" s="60" t="e">
        <f aca="false">AVERAGE(F4:F35)</f>
        <v>#VALUE!</v>
      </c>
      <c r="G36" s="59" t="e">
        <f aca="false">AVERAGE(G4:G35)</f>
        <v>#REF!</v>
      </c>
      <c r="H36" s="60" t="e">
        <f aca="false">AVERAGE(H4:H35)</f>
        <v>#REF!</v>
      </c>
      <c r="I36" s="59" t="e">
        <f aca="false">AVERAGE(I4:I35)</f>
        <v>#REF!</v>
      </c>
      <c r="J36" s="60" t="e">
        <f aca="false">AVERAGE(J4:J35)</f>
        <v>#REF!</v>
      </c>
      <c r="K36" s="59" t="e">
        <f aca="false">AVERAGE(K4:K35)</f>
        <v>#REF!</v>
      </c>
      <c r="L36" s="60" t="e">
        <f aca="false">AVERAGE(L4:L35)</f>
        <v>#REF!</v>
      </c>
      <c r="M36" s="59" t="e">
        <f aca="false">AVERAGE(M4:M35)</f>
        <v>#REF!</v>
      </c>
      <c r="N36" s="60" t="e">
        <f aca="false">AVERAGE(N4:N35)</f>
        <v>#VALUE!</v>
      </c>
      <c r="O36" s="61" t="e">
        <f aca="false">IF(N36=40%,"Низкий",IF(N36&lt;=80%,"Средний","Высокий"))</f>
        <v>#VALUE!</v>
      </c>
    </row>
  </sheetData>
  <autoFilter ref="A3:O3"/>
  <mergeCells count="7">
    <mergeCell ref="A1:O1"/>
    <mergeCell ref="C2:D2"/>
    <mergeCell ref="E2:F2"/>
    <mergeCell ref="G2:H2"/>
    <mergeCell ref="I2:J2"/>
    <mergeCell ref="K2:L2"/>
    <mergeCell ref="M2:O2"/>
  </mergeCells>
  <conditionalFormatting sqref="O4:O36">
    <cfRule type="cellIs" priority="2" operator="equal" aboveAverage="0" equalAverage="0" bottom="0" percent="0" rank="0" text="" dxfId="13">
      <formula>"Низкий"</formula>
    </cfRule>
    <cfRule type="cellIs" priority="3" operator="equal" aboveAverage="0" equalAverage="0" bottom="0" percent="0" rank="0" text="" dxfId="14">
      <formula>"Средний"</formula>
    </cfRule>
    <cfRule type="cellIs" priority="4" operator="equal" aboveAverage="0" equalAverage="0" bottom="0" percent="0" rank="0" text="" dxfId="15">
      <formula>"Высокий"</formula>
    </cfRule>
  </conditionalFormatting>
  <printOptions headings="false" gridLines="false" gridLinesSet="true" horizontalCentered="false" verticalCentered="false"/>
  <pageMargins left="0.7" right="0.7" top="0.75" bottom="0.75" header="0.511811023622047" footer="0.511811023622047"/>
  <pageSetup paperSize="9" scale="85"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36"/>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E4" activeCellId="0" sqref="E4"/>
    </sheetView>
  </sheetViews>
  <sheetFormatPr defaultColWidth="9.1484375" defaultRowHeight="12.75" zeroHeight="false" outlineLevelRow="0" outlineLevelCol="0"/>
  <cols>
    <col collapsed="false" customWidth="true" hidden="false" outlineLevel="0" max="1" min="1" style="62" width="5"/>
    <col collapsed="false" customWidth="true" hidden="false" outlineLevel="0" max="2" min="2" style="62" width="48.86"/>
    <col collapsed="false" customWidth="true" hidden="false" outlineLevel="0" max="4" min="3" style="62" width="9.42"/>
    <col collapsed="false" customWidth="true" hidden="false" outlineLevel="0" max="5" min="5" style="62" width="12.57"/>
    <col collapsed="false" customWidth="false" hidden="false" outlineLevel="0" max="16384" min="6" style="62" width="9.14"/>
  </cols>
  <sheetData>
    <row r="1" customFormat="false" ht="78" hidden="false" customHeight="true" outlineLevel="0" collapsed="false">
      <c r="A1" s="63" t="s">
        <v>93</v>
      </c>
      <c r="B1" s="63"/>
      <c r="C1" s="63"/>
      <c r="D1" s="63"/>
      <c r="E1" s="63"/>
    </row>
    <row r="3" s="65" customFormat="true" ht="12.75" hidden="false" customHeight="false" outlineLevel="0" collapsed="false">
      <c r="A3" s="64" t="s">
        <v>1</v>
      </c>
      <c r="B3" s="64" t="s">
        <v>85</v>
      </c>
      <c r="C3" s="64" t="s">
        <v>86</v>
      </c>
      <c r="D3" s="64" t="s">
        <v>87</v>
      </c>
      <c r="E3" s="64" t="s">
        <v>88</v>
      </c>
    </row>
    <row r="4" customFormat="false" ht="12.75" hidden="false" customHeight="false" outlineLevel="0" collapsed="false">
      <c r="A4" s="66" t="n">
        <v>1</v>
      </c>
      <c r="B4" s="67" t="s">
        <v>6</v>
      </c>
      <c r="C4" s="68" t="n">
        <f aca="false">'Оценивание ЦТО-2024 (ДОУ)'!G26</f>
        <v>27</v>
      </c>
      <c r="D4" s="69" t="e">
        <f aca="false">#VALUE!</f>
        <v>#VALUE!</v>
      </c>
      <c r="E4" s="70" t="e">
        <f aca="false">#VALUE!</f>
        <v>#VALUE!</v>
      </c>
    </row>
    <row r="5" customFormat="false" ht="12.75" hidden="false" customHeight="false" outlineLevel="0" collapsed="false">
      <c r="A5" s="66" t="n">
        <v>2</v>
      </c>
      <c r="B5" s="67" t="s">
        <v>7</v>
      </c>
      <c r="C5" s="68" t="n">
        <f aca="false">'Оценивание ЦТО-2024 (ДОУ)'!I26</f>
        <v>30</v>
      </c>
      <c r="D5" s="69" t="e">
        <f aca="false">#VALUE!</f>
        <v>#VALUE!</v>
      </c>
      <c r="E5" s="70" t="e">
        <f aca="false">#VALUE!</f>
        <v>#VALUE!</v>
      </c>
    </row>
    <row r="6" customFormat="false" ht="12.75" hidden="false" customHeight="false" outlineLevel="0" collapsed="false">
      <c r="A6" s="66" t="n">
        <v>3</v>
      </c>
      <c r="B6" s="67" t="s">
        <v>8</v>
      </c>
      <c r="C6" s="68" t="n">
        <f aca="false">'Оценивание ЦТО-2024 (ДОУ)'!K26</f>
        <v>27</v>
      </c>
      <c r="D6" s="69" t="e">
        <f aca="false">#VALUE!</f>
        <v>#VALUE!</v>
      </c>
      <c r="E6" s="70" t="e">
        <f aca="false">#VALUE!</f>
        <v>#VALUE!</v>
      </c>
    </row>
    <row r="7" customFormat="false" ht="12.75" hidden="false" customHeight="false" outlineLevel="0" collapsed="false">
      <c r="A7" s="66" t="n">
        <v>4</v>
      </c>
      <c r="B7" s="67" t="s">
        <v>89</v>
      </c>
      <c r="C7" s="68" t="e">
        <f aca="false">#REF!</f>
        <v>#REF!</v>
      </c>
      <c r="D7" s="69" t="e">
        <f aca="false">#VALUE!</f>
        <v>#VALUE!</v>
      </c>
      <c r="E7" s="70" t="e">
        <f aca="false">#VALUE!</f>
        <v>#VALUE!</v>
      </c>
    </row>
    <row r="8" customFormat="false" ht="12.75" hidden="false" customHeight="false" outlineLevel="0" collapsed="false">
      <c r="A8" s="66" t="n">
        <v>5</v>
      </c>
      <c r="B8" s="67" t="s">
        <v>9</v>
      </c>
      <c r="C8" s="68" t="n">
        <f aca="false">'Оценивание ЦТО-2024 (ДОУ)'!M26</f>
        <v>28</v>
      </c>
      <c r="D8" s="69" t="e">
        <f aca="false">#VALUE!</f>
        <v>#VALUE!</v>
      </c>
      <c r="E8" s="70" t="e">
        <f aca="false">#VALUE!</f>
        <v>#VALUE!</v>
      </c>
    </row>
    <row r="9" customFormat="false" ht="12.75" hidden="false" customHeight="false" outlineLevel="0" collapsed="false">
      <c r="A9" s="66" t="n">
        <v>6</v>
      </c>
      <c r="B9" s="67" t="s">
        <v>10</v>
      </c>
      <c r="C9" s="68" t="n">
        <f aca="false">'Оценивание ЦТО-2024 (ДОУ)'!O26</f>
        <v>31</v>
      </c>
      <c r="D9" s="69" t="e">
        <f aca="false">#VALUE!</f>
        <v>#VALUE!</v>
      </c>
      <c r="E9" s="70" t="e">
        <f aca="false">#VALUE!</f>
        <v>#VALUE!</v>
      </c>
    </row>
    <row r="10" customFormat="false" ht="12.75" hidden="false" customHeight="false" outlineLevel="0" collapsed="false">
      <c r="A10" s="66" t="n">
        <v>7</v>
      </c>
      <c r="B10" s="67" t="s">
        <v>11</v>
      </c>
      <c r="C10" s="68" t="n">
        <f aca="false">'Оценивание ЦТО-2024 (ДОУ)'!Q26</f>
        <v>23</v>
      </c>
      <c r="D10" s="69" t="e">
        <f aca="false">#VALUE!</f>
        <v>#VALUE!</v>
      </c>
      <c r="E10" s="70" t="e">
        <f aca="false">#VALUE!</f>
        <v>#VALUE!</v>
      </c>
    </row>
    <row r="11" customFormat="false" ht="12.75" hidden="false" customHeight="false" outlineLevel="0" collapsed="false">
      <c r="A11" s="66" t="n">
        <v>8</v>
      </c>
      <c r="B11" s="67" t="s">
        <v>12</v>
      </c>
      <c r="C11" s="68" t="n">
        <f aca="false">'Оценивание ЦТО-2024 (ДОУ)'!S26</f>
        <v>24</v>
      </c>
      <c r="D11" s="69" t="e">
        <f aca="false">#VALUE!</f>
        <v>#VALUE!</v>
      </c>
      <c r="E11" s="70" t="e">
        <f aca="false">#VALUE!</f>
        <v>#VALUE!</v>
      </c>
    </row>
    <row r="12" customFormat="false" ht="12.75" hidden="false" customHeight="false" outlineLevel="0" collapsed="false">
      <c r="A12" s="66" t="n">
        <v>9</v>
      </c>
      <c r="B12" s="67" t="s">
        <v>13</v>
      </c>
      <c r="C12" s="68" t="n">
        <f aca="false">'Оценивание ЦТО-2024 (ДОУ)'!U26</f>
        <v>26</v>
      </c>
      <c r="D12" s="69" t="e">
        <f aca="false">#VALUE!</f>
        <v>#VALUE!</v>
      </c>
      <c r="E12" s="70" t="e">
        <f aca="false">#VALUE!</f>
        <v>#VALUE!</v>
      </c>
    </row>
    <row r="13" customFormat="false" ht="12.75" hidden="false" customHeight="false" outlineLevel="0" collapsed="false">
      <c r="A13" s="66" t="n">
        <v>10</v>
      </c>
      <c r="B13" s="67" t="s">
        <v>14</v>
      </c>
      <c r="C13" s="68" t="n">
        <f aca="false">'Оценивание ЦТО-2024 (ДОУ)'!W26</f>
        <v>27</v>
      </c>
      <c r="D13" s="69" t="e">
        <f aca="false">#VALUE!</f>
        <v>#VALUE!</v>
      </c>
      <c r="E13" s="70" t="e">
        <f aca="false">#VALUE!</f>
        <v>#VALUE!</v>
      </c>
    </row>
    <row r="14" customFormat="false" ht="12.75" hidden="false" customHeight="false" outlineLevel="0" collapsed="false">
      <c r="A14" s="66" t="n">
        <v>11</v>
      </c>
      <c r="B14" s="67" t="s">
        <v>15</v>
      </c>
      <c r="C14" s="68" t="n">
        <f aca="false">'Оценивание ЦТО-2024 (ДОУ)'!Y26</f>
        <v>33</v>
      </c>
      <c r="D14" s="69" t="e">
        <f aca="false">#VALUE!</f>
        <v>#VALUE!</v>
      </c>
      <c r="E14" s="70" t="e">
        <f aca="false">#VALUE!</f>
        <v>#VALUE!</v>
      </c>
    </row>
    <row r="15" customFormat="false" ht="12.75" hidden="false" customHeight="false" outlineLevel="0" collapsed="false">
      <c r="A15" s="66" t="n">
        <v>12</v>
      </c>
      <c r="B15" s="67" t="s">
        <v>16</v>
      </c>
      <c r="C15" s="68" t="n">
        <f aca="false">'Оценивание ЦТО-2024 (ДОУ)'!AA26</f>
        <v>28</v>
      </c>
      <c r="D15" s="69" t="e">
        <f aca="false">#VALUE!</f>
        <v>#VALUE!</v>
      </c>
      <c r="E15" s="70" t="e">
        <f aca="false">#VALUE!</f>
        <v>#VALUE!</v>
      </c>
    </row>
    <row r="16" customFormat="false" ht="12.75" hidden="false" customHeight="false" outlineLevel="0" collapsed="false">
      <c r="A16" s="66" t="n">
        <v>13</v>
      </c>
      <c r="B16" s="67" t="s">
        <v>90</v>
      </c>
      <c r="C16" s="68" t="e">
        <f aca="false">#REF!</f>
        <v>#REF!</v>
      </c>
      <c r="D16" s="69" t="e">
        <f aca="false">#REF!</f>
        <v>#REF!</v>
      </c>
      <c r="E16" s="70" t="e">
        <f aca="false">#REF!</f>
        <v>#REF!</v>
      </c>
    </row>
    <row r="17" customFormat="false" ht="12.75" hidden="false" customHeight="false" outlineLevel="0" collapsed="false">
      <c r="A17" s="66" t="n">
        <v>14</v>
      </c>
      <c r="B17" s="67" t="s">
        <v>17</v>
      </c>
      <c r="C17" s="68" t="n">
        <f aca="false">'Оценивание ЦТО-2024 (ДОУ)'!AC26</f>
        <v>28</v>
      </c>
      <c r="D17" s="69" t="e">
        <f aca="false">#VALUE!</f>
        <v>#VALUE!</v>
      </c>
      <c r="E17" s="70" t="e">
        <f aca="false">#VALUE!</f>
        <v>#VALUE!</v>
      </c>
    </row>
    <row r="18" customFormat="false" ht="12.75" hidden="false" customHeight="false" outlineLevel="0" collapsed="false">
      <c r="A18" s="66" t="n">
        <v>15</v>
      </c>
      <c r="B18" s="67" t="s">
        <v>18</v>
      </c>
      <c r="C18" s="68" t="n">
        <f aca="false">'Оценивание ЦТО-2024 (ДОУ)'!AE26</f>
        <v>27</v>
      </c>
      <c r="D18" s="69" t="e">
        <f aca="false">#VALUE!</f>
        <v>#VALUE!</v>
      </c>
      <c r="E18" s="70" t="e">
        <f aca="false">#VALUE!</f>
        <v>#VALUE!</v>
      </c>
    </row>
    <row r="19" customFormat="false" ht="12.75" hidden="false" customHeight="false" outlineLevel="0" collapsed="false">
      <c r="A19" s="66" t="n">
        <v>16</v>
      </c>
      <c r="B19" s="67" t="s">
        <v>19</v>
      </c>
      <c r="C19" s="68" t="n">
        <f aca="false">'Оценивание ЦТО-2024 (ДОУ)'!AG26</f>
        <v>33</v>
      </c>
      <c r="D19" s="69" t="e">
        <f aca="false">#VALUE!</f>
        <v>#VALUE!</v>
      </c>
      <c r="E19" s="70" t="e">
        <f aca="false">#VALUE!</f>
        <v>#VALUE!</v>
      </c>
    </row>
    <row r="20" customFormat="false" ht="12.75" hidden="false" customHeight="false" outlineLevel="0" collapsed="false">
      <c r="A20" s="66" t="n">
        <v>17</v>
      </c>
      <c r="B20" s="67" t="s">
        <v>20</v>
      </c>
      <c r="C20" s="68" t="n">
        <f aca="false">'Оценивание ЦТО-2024 (ДОУ)'!AI26</f>
        <v>32</v>
      </c>
      <c r="D20" s="69" t="e">
        <f aca="false">#VALUE!</f>
        <v>#VALUE!</v>
      </c>
      <c r="E20" s="70" t="e">
        <f aca="false">#VALUE!</f>
        <v>#VALUE!</v>
      </c>
    </row>
    <row r="21" customFormat="false" ht="12.75" hidden="false" customHeight="false" outlineLevel="0" collapsed="false">
      <c r="A21" s="66" t="n">
        <v>18</v>
      </c>
      <c r="B21" s="67" t="s">
        <v>21</v>
      </c>
      <c r="C21" s="68" t="n">
        <f aca="false">'Оценивание ЦТО-2024 (ДОУ)'!AK26</f>
        <v>28</v>
      </c>
      <c r="D21" s="69" t="e">
        <f aca="false">#VALUE!</f>
        <v>#VALUE!</v>
      </c>
      <c r="E21" s="70" t="e">
        <f aca="false">#VALUE!</f>
        <v>#VALUE!</v>
      </c>
    </row>
    <row r="22" customFormat="false" ht="12.75" hidden="false" customHeight="false" outlineLevel="0" collapsed="false">
      <c r="A22" s="66" t="n">
        <v>19</v>
      </c>
      <c r="B22" s="67" t="s">
        <v>22</v>
      </c>
      <c r="C22" s="68" t="n">
        <f aca="false">'Оценивание ЦТО-2024 (ДОУ)'!AM26</f>
        <v>28</v>
      </c>
      <c r="D22" s="69" t="e">
        <f aca="false">#VALUE!</f>
        <v>#VALUE!</v>
      </c>
      <c r="E22" s="70" t="e">
        <f aca="false">#VALUE!</f>
        <v>#VALUE!</v>
      </c>
    </row>
    <row r="23" customFormat="false" ht="12.75" hidden="false" customHeight="false" outlineLevel="0" collapsed="false">
      <c r="A23" s="66" t="n">
        <v>20</v>
      </c>
      <c r="B23" s="67" t="s">
        <v>23</v>
      </c>
      <c r="C23" s="68" t="n">
        <f aca="false">'Оценивание ЦТО-2024 (ДОУ)'!AO26</f>
        <v>27</v>
      </c>
      <c r="D23" s="69" t="e">
        <f aca="false">#VALUE!</f>
        <v>#VALUE!</v>
      </c>
      <c r="E23" s="70" t="e">
        <f aca="false">#VALUE!</f>
        <v>#VALUE!</v>
      </c>
    </row>
    <row r="24" customFormat="false" ht="12.75" hidden="false" customHeight="false" outlineLevel="0" collapsed="false">
      <c r="A24" s="66" t="n">
        <v>21</v>
      </c>
      <c r="B24" s="67" t="s">
        <v>24</v>
      </c>
      <c r="C24" s="68" t="n">
        <f aca="false">'Оценивание ЦТО-2024 (ДОУ)'!AQ26</f>
        <v>28</v>
      </c>
      <c r="D24" s="69" t="e">
        <f aca="false">#VALUE!</f>
        <v>#VALUE!</v>
      </c>
      <c r="E24" s="70" t="e">
        <f aca="false">#VALUE!</f>
        <v>#VALUE!</v>
      </c>
    </row>
    <row r="25" customFormat="false" ht="12.75" hidden="false" customHeight="false" outlineLevel="0" collapsed="false">
      <c r="A25" s="66" t="n">
        <v>22</v>
      </c>
      <c r="B25" s="67" t="s">
        <v>25</v>
      </c>
      <c r="C25" s="68" t="n">
        <f aca="false">'Оценивание ЦТО-2024 (ДОУ)'!AS26</f>
        <v>28</v>
      </c>
      <c r="D25" s="69" t="e">
        <f aca="false">#VALUE!</f>
        <v>#VALUE!</v>
      </c>
      <c r="E25" s="70" t="e">
        <f aca="false">#VALUE!</f>
        <v>#VALUE!</v>
      </c>
    </row>
    <row r="26" customFormat="false" ht="12.75" hidden="false" customHeight="false" outlineLevel="0" collapsed="false">
      <c r="A26" s="66" t="n">
        <v>23</v>
      </c>
      <c r="B26" s="67" t="s">
        <v>91</v>
      </c>
      <c r="C26" s="68" t="e">
        <f aca="false">#REF!</f>
        <v>#REF!</v>
      </c>
      <c r="D26" s="69" t="e">
        <f aca="false">#VALUE!</f>
        <v>#VALUE!</v>
      </c>
      <c r="E26" s="70" t="e">
        <f aca="false">#VALUE!</f>
        <v>#VALUE!</v>
      </c>
    </row>
    <row r="27" customFormat="false" ht="12.75" hidden="false" customHeight="false" outlineLevel="0" collapsed="false">
      <c r="A27" s="66" t="n">
        <v>24</v>
      </c>
      <c r="B27" s="67" t="s">
        <v>26</v>
      </c>
      <c r="C27" s="68" t="n">
        <f aca="false">'Оценивание ЦТО-2024 (ДОУ)'!AU26</f>
        <v>26</v>
      </c>
      <c r="D27" s="69" t="e">
        <f aca="false">#VALUE!</f>
        <v>#VALUE!</v>
      </c>
      <c r="E27" s="70" t="e">
        <f aca="false">#VALUE!</f>
        <v>#VALUE!</v>
      </c>
    </row>
    <row r="28" customFormat="false" ht="12.75" hidden="false" customHeight="false" outlineLevel="0" collapsed="false">
      <c r="A28" s="66" t="n">
        <v>25</v>
      </c>
      <c r="B28" s="67" t="s">
        <v>27</v>
      </c>
      <c r="C28" s="68" t="n">
        <f aca="false">'Оценивание ЦТО-2024 (ДОУ)'!AW26</f>
        <v>23</v>
      </c>
      <c r="D28" s="69" t="e">
        <f aca="false">#VALUE!</f>
        <v>#VALUE!</v>
      </c>
      <c r="E28" s="70" t="e">
        <f aca="false">#VALUE!</f>
        <v>#VALUE!</v>
      </c>
    </row>
    <row r="29" customFormat="false" ht="12.75" hidden="false" customHeight="false" outlineLevel="0" collapsed="false">
      <c r="A29" s="66" t="n">
        <v>26</v>
      </c>
      <c r="B29" s="67" t="s">
        <v>28</v>
      </c>
      <c r="C29" s="68" t="n">
        <f aca="false">'Оценивание ЦТО-2024 (ДОУ)'!AY26</f>
        <v>31</v>
      </c>
      <c r="D29" s="69" t="e">
        <f aca="false">#VALUE!</f>
        <v>#VALUE!</v>
      </c>
      <c r="E29" s="70" t="e">
        <f aca="false">#VALUE!</f>
        <v>#VALUE!</v>
      </c>
    </row>
    <row r="30" customFormat="false" ht="12.75" hidden="false" customHeight="false" outlineLevel="0" collapsed="false">
      <c r="A30" s="66" t="n">
        <v>27</v>
      </c>
      <c r="B30" s="67" t="s">
        <v>29</v>
      </c>
      <c r="C30" s="68" t="n">
        <f aca="false">'Оценивание ЦТО-2024 (ДОУ)'!BA26</f>
        <v>29</v>
      </c>
      <c r="D30" s="69" t="e">
        <f aca="false">#VALUE!</f>
        <v>#VALUE!</v>
      </c>
      <c r="E30" s="70" t="e">
        <f aca="false">#VALUE!</f>
        <v>#VALUE!</v>
      </c>
    </row>
    <row r="31" customFormat="false" ht="12.75" hidden="false" customHeight="false" outlineLevel="0" collapsed="false">
      <c r="A31" s="66" t="n">
        <v>28</v>
      </c>
      <c r="B31" s="67" t="s">
        <v>30</v>
      </c>
      <c r="C31" s="68" t="n">
        <f aca="false">'Оценивание ЦТО-2024 (ДОУ)'!BC26</f>
        <v>28</v>
      </c>
      <c r="D31" s="69" t="e">
        <f aca="false">#VALUE!</f>
        <v>#VALUE!</v>
      </c>
      <c r="E31" s="70" t="e">
        <f aca="false">#VALUE!</f>
        <v>#VALUE!</v>
      </c>
    </row>
    <row r="32" customFormat="false" ht="12.75" hidden="false" customHeight="false" outlineLevel="0" collapsed="false">
      <c r="A32" s="66" t="n">
        <v>29</v>
      </c>
      <c r="B32" s="67" t="s">
        <v>31</v>
      </c>
      <c r="C32" s="68" t="n">
        <f aca="false">'Оценивание ЦТО-2024 (ДОУ)'!BE26</f>
        <v>26</v>
      </c>
      <c r="D32" s="69" t="e">
        <f aca="false">#VALUE!</f>
        <v>#VALUE!</v>
      </c>
      <c r="E32" s="70" t="e">
        <f aca="false">#VALUE!</f>
        <v>#VALUE!</v>
      </c>
    </row>
    <row r="33" customFormat="false" ht="12.75" hidden="false" customHeight="false" outlineLevel="0" collapsed="false">
      <c r="A33" s="66" t="n">
        <v>30</v>
      </c>
      <c r="B33" s="67" t="s">
        <v>32</v>
      </c>
      <c r="C33" s="68" t="n">
        <f aca="false">'Оценивание ЦТО-2024 (ДОУ)'!BG26</f>
        <v>25</v>
      </c>
      <c r="D33" s="69" t="e">
        <f aca="false">#VALUE!</f>
        <v>#VALUE!</v>
      </c>
      <c r="E33" s="70" t="e">
        <f aca="false">#VALUE!</f>
        <v>#VALUE!</v>
      </c>
    </row>
    <row r="34" customFormat="false" ht="12.75" hidden="false" customHeight="false" outlineLevel="0" collapsed="false">
      <c r="A34" s="66" t="n">
        <v>31</v>
      </c>
      <c r="B34" s="67" t="s">
        <v>33</v>
      </c>
      <c r="C34" s="68" t="n">
        <f aca="false">'Оценивание ЦТО-2024 (ДОУ)'!BI26</f>
        <v>32</v>
      </c>
      <c r="D34" s="69" t="e">
        <f aca="false">#VALUE!</f>
        <v>#VALUE!</v>
      </c>
      <c r="E34" s="70" t="e">
        <f aca="false">#VALUE!</f>
        <v>#VALUE!</v>
      </c>
    </row>
    <row r="35" customFormat="false" ht="12.75" hidden="false" customHeight="false" outlineLevel="0" collapsed="false">
      <c r="A35" s="66" t="n">
        <v>32</v>
      </c>
      <c r="B35" s="67" t="s">
        <v>34</v>
      </c>
      <c r="C35" s="68" t="n">
        <f aca="false">'Оценивание ЦТО-2024 (ДОУ)'!BK26</f>
        <v>27</v>
      </c>
      <c r="D35" s="69" t="e">
        <f aca="false">#VALUE!</f>
        <v>#VALUE!</v>
      </c>
      <c r="E35" s="70" t="e">
        <f aca="false">#VALUE!</f>
        <v>#VALUE!</v>
      </c>
    </row>
    <row r="36" s="65" customFormat="true" ht="12.75" hidden="false" customHeight="false" outlineLevel="0" collapsed="false">
      <c r="A36" s="64"/>
      <c r="B36" s="71" t="s">
        <v>92</v>
      </c>
      <c r="C36" s="72" t="e">
        <f aca="false">AVERAGE(C4:C35)</f>
        <v>#REF!</v>
      </c>
      <c r="D36" s="73" t="e">
        <f aca="false">AVERAGE(D4:D35)</f>
        <v>#VALUE!</v>
      </c>
      <c r="E36" s="74" t="e">
        <f aca="false">IF(D36=40%,"Низкий",IF(D36&lt;=80%,"Средний","Высокий"))</f>
        <v>#VALUE!</v>
      </c>
    </row>
  </sheetData>
  <autoFilter ref="A3:E3"/>
  <mergeCells count="1">
    <mergeCell ref="A1:E1"/>
  </mergeCells>
  <conditionalFormatting sqref="E36">
    <cfRule type="cellIs" priority="2" operator="equal" aboveAverage="0" equalAverage="0" bottom="0" percent="0" rank="0" text="" dxfId="16">
      <formula>"Низкий"</formula>
    </cfRule>
    <cfRule type="cellIs" priority="3" operator="equal" aboveAverage="0" equalAverage="0" bottom="0" percent="0" rank="0" text="" dxfId="17">
      <formula>"Средний"</formula>
    </cfRule>
    <cfRule type="cellIs" priority="4" operator="equal" aboveAverage="0" equalAverage="0" bottom="0" percent="0" rank="0" text="" dxfId="18">
      <formula>"Высокий"</formula>
    </cfRule>
  </conditionalFormatting>
  <conditionalFormatting sqref="E4:E35">
    <cfRule type="cellIs" priority="5" operator="equal" aboveAverage="0" equalAverage="0" bottom="0" percent="0" rank="0" text="" dxfId="19">
      <formula>"Низкий"</formula>
    </cfRule>
    <cfRule type="cellIs" priority="6" operator="equal" aboveAverage="0" equalAverage="0" bottom="0" percent="0" rank="0" text="" dxfId="20">
      <formula>"Средний"</formula>
    </cfRule>
    <cfRule type="cellIs" priority="7" operator="equal" aboveAverage="0" equalAverage="0" bottom="0" percent="0" rank="0" text="" dxfId="21">
      <formula>"Высокий"</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2D050"/>
    <pageSetUpPr fitToPage="false"/>
  </sheetPr>
  <dimension ref="A1:BW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5" ySplit="3" topLeftCell="BI22" activePane="bottomRight" state="frozen"/>
      <selection pane="topLeft" activeCell="A1" activeCellId="0" sqref="A1"/>
      <selection pane="topRight" activeCell="BI1" activeCellId="0" sqref="BI1"/>
      <selection pane="bottomLeft" activeCell="A22" activeCellId="0" sqref="A22"/>
      <selection pane="bottomRight" activeCell="BS36" activeCellId="0" sqref="BS36"/>
    </sheetView>
  </sheetViews>
  <sheetFormatPr defaultColWidth="9.1484375" defaultRowHeight="15" zeroHeight="false" outlineLevelRow="0" outlineLevelCol="0"/>
  <cols>
    <col collapsed="false" customWidth="true" hidden="false" outlineLevel="0" max="1" min="1" style="1" width="5.42"/>
    <col collapsed="false" customWidth="true" hidden="false" outlineLevel="0" max="2" min="2" style="2" width="41.71"/>
    <col collapsed="false" customWidth="true" hidden="false" outlineLevel="0" max="3" min="3" style="1" width="19.42"/>
    <col collapsed="false" customWidth="true" hidden="false" outlineLevel="0" max="4" min="4" style="1" width="44"/>
    <col collapsed="false" customWidth="true" hidden="false" outlineLevel="0" max="5" min="5" style="1" width="13.57"/>
    <col collapsed="false" customWidth="true" hidden="false" outlineLevel="0" max="65" min="6" style="1" width="10.71"/>
    <col collapsed="false" customWidth="true" hidden="false" outlineLevel="0" max="71" min="66" style="2" width="10.71"/>
    <col collapsed="false" customWidth="false" hidden="false" outlineLevel="0" max="16380" min="76" style="2" width="9.14"/>
    <col collapsed="false" customWidth="true" hidden="false" outlineLevel="0" max="16384" min="16381" style="2" width="11.57"/>
  </cols>
  <sheetData>
    <row r="1" customFormat="false" ht="49.5" hidden="false" customHeight="true" outlineLevel="0" collapsed="false">
      <c r="A1" s="4" t="s">
        <v>94</v>
      </c>
      <c r="B1" s="4"/>
      <c r="C1" s="4"/>
      <c r="D1" s="4"/>
      <c r="E1" s="4"/>
    </row>
    <row r="2" s="9" customFormat="true" ht="36" hidden="false" customHeight="true" outlineLevel="0" collapsed="false">
      <c r="A2" s="5" t="s">
        <v>1</v>
      </c>
      <c r="B2" s="5" t="s">
        <v>2</v>
      </c>
      <c r="C2" s="5" t="s">
        <v>3</v>
      </c>
      <c r="D2" s="5" t="s">
        <v>4</v>
      </c>
      <c r="E2" s="6" t="s">
        <v>5</v>
      </c>
      <c r="F2" s="75" t="s">
        <v>95</v>
      </c>
      <c r="G2" s="75"/>
      <c r="H2" s="8" t="s">
        <v>96</v>
      </c>
      <c r="I2" s="8"/>
      <c r="J2" s="7" t="s">
        <v>97</v>
      </c>
      <c r="K2" s="7"/>
      <c r="L2" s="7" t="s">
        <v>98</v>
      </c>
      <c r="M2" s="7"/>
      <c r="N2" s="7" t="s">
        <v>99</v>
      </c>
      <c r="O2" s="7"/>
      <c r="P2" s="7" t="s">
        <v>100</v>
      </c>
      <c r="Q2" s="7"/>
      <c r="R2" s="7" t="s">
        <v>101</v>
      </c>
      <c r="S2" s="7"/>
      <c r="T2" s="7" t="s">
        <v>102</v>
      </c>
      <c r="U2" s="7"/>
      <c r="V2" s="7" t="s">
        <v>103</v>
      </c>
      <c r="W2" s="7"/>
      <c r="X2" s="7" t="s">
        <v>104</v>
      </c>
      <c r="Y2" s="7"/>
      <c r="Z2" s="7" t="s">
        <v>105</v>
      </c>
      <c r="AA2" s="7"/>
      <c r="AB2" s="7" t="s">
        <v>106</v>
      </c>
      <c r="AC2" s="7"/>
      <c r="AD2" s="7" t="s">
        <v>107</v>
      </c>
      <c r="AE2" s="7"/>
      <c r="AF2" s="7" t="s">
        <v>108</v>
      </c>
      <c r="AG2" s="7"/>
      <c r="AH2" s="7" t="s">
        <v>109</v>
      </c>
      <c r="AI2" s="7"/>
      <c r="AJ2" s="7" t="s">
        <v>110</v>
      </c>
      <c r="AK2" s="7"/>
      <c r="AL2" s="7" t="s">
        <v>111</v>
      </c>
      <c r="AM2" s="7"/>
      <c r="AN2" s="7" t="s">
        <v>112</v>
      </c>
      <c r="AO2" s="7"/>
      <c r="AP2" s="7" t="s">
        <v>113</v>
      </c>
      <c r="AQ2" s="7"/>
      <c r="AR2" s="7" t="s">
        <v>114</v>
      </c>
      <c r="AS2" s="7"/>
      <c r="AT2" s="7" t="s">
        <v>115</v>
      </c>
      <c r="AU2" s="7"/>
      <c r="AV2" s="7" t="s">
        <v>116</v>
      </c>
      <c r="AW2" s="7"/>
      <c r="AX2" s="7" t="s">
        <v>117</v>
      </c>
      <c r="AY2" s="7"/>
      <c r="AZ2" s="7" t="s">
        <v>118</v>
      </c>
      <c r="BA2" s="7"/>
      <c r="BB2" s="7" t="s">
        <v>119</v>
      </c>
      <c r="BC2" s="7"/>
      <c r="BD2" s="7" t="s">
        <v>120</v>
      </c>
      <c r="BE2" s="7"/>
      <c r="BF2" s="7" t="s">
        <v>121</v>
      </c>
      <c r="BG2" s="7"/>
      <c r="BH2" s="7" t="s">
        <v>122</v>
      </c>
      <c r="BI2" s="7"/>
      <c r="BJ2" s="7" t="s">
        <v>123</v>
      </c>
      <c r="BK2" s="7"/>
      <c r="BL2" s="7" t="s">
        <v>124</v>
      </c>
      <c r="BM2" s="7"/>
      <c r="BN2" s="7" t="s">
        <v>125</v>
      </c>
      <c r="BO2" s="7"/>
      <c r="BP2" s="7" t="s">
        <v>126</v>
      </c>
      <c r="BQ2" s="7"/>
      <c r="BR2" s="7" t="s">
        <v>127</v>
      </c>
      <c r="BS2" s="7"/>
      <c r="BT2" s="3"/>
      <c r="BU2" s="3"/>
      <c r="BV2" s="3"/>
      <c r="BW2" s="3"/>
    </row>
    <row r="3" s="13" customFormat="true" ht="22.5" hidden="false" customHeight="false" outlineLevel="0" collapsed="false">
      <c r="A3" s="5"/>
      <c r="B3" s="5"/>
      <c r="C3" s="5"/>
      <c r="D3" s="5"/>
      <c r="E3" s="6"/>
      <c r="F3" s="10" t="s">
        <v>35</v>
      </c>
      <c r="G3" s="5" t="s">
        <v>36</v>
      </c>
      <c r="H3" s="12" t="s">
        <v>35</v>
      </c>
      <c r="I3" s="5" t="s">
        <v>36</v>
      </c>
      <c r="J3" s="10" t="s">
        <v>35</v>
      </c>
      <c r="K3" s="5" t="s">
        <v>36</v>
      </c>
      <c r="L3" s="10" t="s">
        <v>35</v>
      </c>
      <c r="M3" s="5" t="s">
        <v>36</v>
      </c>
      <c r="N3" s="10" t="s">
        <v>35</v>
      </c>
      <c r="O3" s="5" t="s">
        <v>36</v>
      </c>
      <c r="P3" s="10" t="s">
        <v>35</v>
      </c>
      <c r="Q3" s="5" t="s">
        <v>36</v>
      </c>
      <c r="R3" s="10" t="s">
        <v>35</v>
      </c>
      <c r="S3" s="5" t="s">
        <v>36</v>
      </c>
      <c r="T3" s="10" t="s">
        <v>35</v>
      </c>
      <c r="U3" s="5" t="s">
        <v>36</v>
      </c>
      <c r="V3" s="10" t="s">
        <v>35</v>
      </c>
      <c r="W3" s="5" t="s">
        <v>36</v>
      </c>
      <c r="X3" s="10" t="s">
        <v>35</v>
      </c>
      <c r="Y3" s="5" t="s">
        <v>36</v>
      </c>
      <c r="Z3" s="10" t="s">
        <v>35</v>
      </c>
      <c r="AA3" s="5" t="s">
        <v>36</v>
      </c>
      <c r="AB3" s="10" t="s">
        <v>35</v>
      </c>
      <c r="AC3" s="5" t="s">
        <v>36</v>
      </c>
      <c r="AD3" s="10" t="s">
        <v>35</v>
      </c>
      <c r="AE3" s="5" t="s">
        <v>36</v>
      </c>
      <c r="AF3" s="10" t="s">
        <v>35</v>
      </c>
      <c r="AG3" s="5" t="s">
        <v>36</v>
      </c>
      <c r="AH3" s="10" t="s">
        <v>35</v>
      </c>
      <c r="AI3" s="5" t="s">
        <v>36</v>
      </c>
      <c r="AJ3" s="10" t="s">
        <v>35</v>
      </c>
      <c r="AK3" s="5" t="s">
        <v>36</v>
      </c>
      <c r="AL3" s="10" t="s">
        <v>35</v>
      </c>
      <c r="AM3" s="5" t="s">
        <v>36</v>
      </c>
      <c r="AN3" s="10" t="s">
        <v>35</v>
      </c>
      <c r="AO3" s="5" t="s">
        <v>36</v>
      </c>
      <c r="AP3" s="10" t="s">
        <v>35</v>
      </c>
      <c r="AQ3" s="5" t="s">
        <v>36</v>
      </c>
      <c r="AR3" s="10" t="s">
        <v>35</v>
      </c>
      <c r="AS3" s="5" t="s">
        <v>36</v>
      </c>
      <c r="AT3" s="10" t="s">
        <v>35</v>
      </c>
      <c r="AU3" s="5" t="s">
        <v>36</v>
      </c>
      <c r="AV3" s="10" t="s">
        <v>35</v>
      </c>
      <c r="AW3" s="5" t="s">
        <v>36</v>
      </c>
      <c r="AX3" s="10" t="s">
        <v>35</v>
      </c>
      <c r="AY3" s="5" t="s">
        <v>36</v>
      </c>
      <c r="AZ3" s="10" t="s">
        <v>35</v>
      </c>
      <c r="BA3" s="5" t="s">
        <v>36</v>
      </c>
      <c r="BB3" s="10" t="s">
        <v>35</v>
      </c>
      <c r="BC3" s="5" t="s">
        <v>36</v>
      </c>
      <c r="BD3" s="10" t="s">
        <v>35</v>
      </c>
      <c r="BE3" s="5" t="s">
        <v>36</v>
      </c>
      <c r="BF3" s="10" t="s">
        <v>35</v>
      </c>
      <c r="BG3" s="5" t="s">
        <v>36</v>
      </c>
      <c r="BH3" s="10" t="s">
        <v>35</v>
      </c>
      <c r="BI3" s="5" t="s">
        <v>36</v>
      </c>
      <c r="BJ3" s="10" t="s">
        <v>35</v>
      </c>
      <c r="BK3" s="5" t="s">
        <v>36</v>
      </c>
      <c r="BL3" s="10" t="s">
        <v>35</v>
      </c>
      <c r="BM3" s="5" t="s">
        <v>36</v>
      </c>
      <c r="BN3" s="10" t="s">
        <v>35</v>
      </c>
      <c r="BO3" s="5" t="s">
        <v>36</v>
      </c>
      <c r="BP3" s="10" t="s">
        <v>35</v>
      </c>
      <c r="BQ3" s="5" t="s">
        <v>36</v>
      </c>
      <c r="BR3" s="10" t="s">
        <v>35</v>
      </c>
      <c r="BS3" s="11" t="s">
        <v>36</v>
      </c>
      <c r="BT3" s="3"/>
      <c r="BU3" s="3"/>
      <c r="BV3" s="3"/>
      <c r="BW3" s="3"/>
    </row>
    <row r="4" s="13" customFormat="true" ht="22.5" hidden="false" customHeight="false" outlineLevel="0" collapsed="false">
      <c r="A4" s="14" t="s">
        <v>37</v>
      </c>
      <c r="B4" s="15" t="s">
        <v>38</v>
      </c>
      <c r="C4" s="14" t="s">
        <v>39</v>
      </c>
      <c r="D4" s="14" t="s">
        <v>39</v>
      </c>
      <c r="E4" s="16" t="n">
        <f aca="false">SUM(E5:E6)</f>
        <v>10</v>
      </c>
      <c r="F4" s="17" t="s">
        <v>39</v>
      </c>
      <c r="G4" s="14" t="n">
        <f aca="false">SUM(G5:G6)</f>
        <v>5</v>
      </c>
      <c r="H4" s="17" t="s">
        <v>39</v>
      </c>
      <c r="I4" s="14" t="n">
        <f aca="false">SUM(I5:I6)</f>
        <v>5</v>
      </c>
      <c r="J4" s="17" t="s">
        <v>39</v>
      </c>
      <c r="K4" s="14" t="n">
        <f aca="false">SUM(K5:K6)</f>
        <v>8</v>
      </c>
      <c r="L4" s="17" t="s">
        <v>39</v>
      </c>
      <c r="M4" s="14" t="n">
        <f aca="false">SUM(M5:M6)</f>
        <v>10</v>
      </c>
      <c r="N4" s="17" t="s">
        <v>39</v>
      </c>
      <c r="O4" s="14" t="n">
        <f aca="false">SUM(O5:O6)</f>
        <v>10</v>
      </c>
      <c r="P4" s="17" t="s">
        <v>39</v>
      </c>
      <c r="Q4" s="14" t="n">
        <f aca="false">SUM(Q5:Q6)</f>
        <v>9</v>
      </c>
      <c r="R4" s="17" t="s">
        <v>39</v>
      </c>
      <c r="S4" s="14" t="n">
        <f aca="false">SUM(S5:S6)</f>
        <v>8</v>
      </c>
      <c r="T4" s="17" t="s">
        <v>39</v>
      </c>
      <c r="U4" s="14" t="n">
        <f aca="false">SUM(U5:U6)</f>
        <v>8</v>
      </c>
      <c r="V4" s="17" t="s">
        <v>39</v>
      </c>
      <c r="W4" s="14" t="n">
        <f aca="false">SUM(W5:W6)</f>
        <v>5</v>
      </c>
      <c r="X4" s="17" t="s">
        <v>39</v>
      </c>
      <c r="Y4" s="14" t="n">
        <f aca="false">SUM(Y5:Y6)</f>
        <v>10</v>
      </c>
      <c r="Z4" s="17" t="s">
        <v>39</v>
      </c>
      <c r="AA4" s="14" t="n">
        <f aca="false">SUM(AA5:AA6)</f>
        <v>10</v>
      </c>
      <c r="AB4" s="17" t="s">
        <v>39</v>
      </c>
      <c r="AC4" s="14" t="n">
        <f aca="false">SUM(AC5:AC6)</f>
        <v>10</v>
      </c>
      <c r="AD4" s="17" t="s">
        <v>39</v>
      </c>
      <c r="AE4" s="14" t="n">
        <f aca="false">SUM(AE5:AE6)</f>
        <v>10</v>
      </c>
      <c r="AF4" s="17" t="s">
        <v>39</v>
      </c>
      <c r="AG4" s="14" t="n">
        <f aca="false">SUM(AG5:AG6)</f>
        <v>5</v>
      </c>
      <c r="AH4" s="17" t="s">
        <v>39</v>
      </c>
      <c r="AI4" s="14" t="n">
        <f aca="false">SUM(AI5:AI6)</f>
        <v>5</v>
      </c>
      <c r="AJ4" s="17" t="s">
        <v>39</v>
      </c>
      <c r="AK4" s="14" t="n">
        <f aca="false">SUM(AK5:AK6)</f>
        <v>3</v>
      </c>
      <c r="AL4" s="17" t="s">
        <v>39</v>
      </c>
      <c r="AM4" s="14" t="n">
        <f aca="false">SUM(AM5:AM6)</f>
        <v>7</v>
      </c>
      <c r="AN4" s="17" t="s">
        <v>39</v>
      </c>
      <c r="AO4" s="14" t="n">
        <f aca="false">SUM(AO5:AO6)</f>
        <v>3</v>
      </c>
      <c r="AP4" s="17" t="s">
        <v>39</v>
      </c>
      <c r="AQ4" s="14" t="n">
        <f aca="false">SUM(AQ5:AQ6)</f>
        <v>10</v>
      </c>
      <c r="AR4" s="17" t="s">
        <v>39</v>
      </c>
      <c r="AS4" s="14" t="n">
        <f aca="false">SUM(AS5:AS6)</f>
        <v>5</v>
      </c>
      <c r="AT4" s="17" t="s">
        <v>39</v>
      </c>
      <c r="AU4" s="14" t="n">
        <f aca="false">SUM(AU5:AU6)</f>
        <v>10</v>
      </c>
      <c r="AV4" s="17" t="s">
        <v>39</v>
      </c>
      <c r="AW4" s="14" t="n">
        <f aca="false">SUM(AW5:AW6)</f>
        <v>10</v>
      </c>
      <c r="AX4" s="17" t="s">
        <v>39</v>
      </c>
      <c r="AY4" s="14" t="n">
        <f aca="false">SUM(AY5:AY6)</f>
        <v>6</v>
      </c>
      <c r="AZ4" s="17" t="s">
        <v>39</v>
      </c>
      <c r="BA4" s="14" t="n">
        <f aca="false">SUM(BA5:BA6)</f>
        <v>5</v>
      </c>
      <c r="BB4" s="17" t="s">
        <v>39</v>
      </c>
      <c r="BC4" s="14" t="n">
        <f aca="false">SUM(BC5:BC6)</f>
        <v>7</v>
      </c>
      <c r="BD4" s="17" t="s">
        <v>39</v>
      </c>
      <c r="BE4" s="14" t="n">
        <f aca="false">SUM(BE5:BE6)</f>
        <v>10</v>
      </c>
      <c r="BF4" s="17" t="s">
        <v>39</v>
      </c>
      <c r="BG4" s="14" t="n">
        <f aca="false">SUM(BG5:BG6)</f>
        <v>10</v>
      </c>
      <c r="BH4" s="17" t="s">
        <v>39</v>
      </c>
      <c r="BI4" s="14" t="n">
        <f aca="false">SUM(BI5:BI6)</f>
        <v>10</v>
      </c>
      <c r="BJ4" s="17" t="s">
        <v>39</v>
      </c>
      <c r="BK4" s="14" t="n">
        <f aca="false">SUM(BK5:BK6)</f>
        <v>10</v>
      </c>
      <c r="BL4" s="17" t="s">
        <v>39</v>
      </c>
      <c r="BM4" s="14" t="n">
        <f aca="false">SUM(BM5:BM6)</f>
        <v>10</v>
      </c>
      <c r="BN4" s="17" t="s">
        <v>39</v>
      </c>
      <c r="BO4" s="14" t="n">
        <f aca="false">SUM(BO5:BO6)</f>
        <v>10</v>
      </c>
      <c r="BP4" s="17" t="s">
        <v>39</v>
      </c>
      <c r="BQ4" s="14" t="n">
        <f aca="false">SUM(BQ5:BQ6)</f>
        <v>10</v>
      </c>
      <c r="BR4" s="17" t="s">
        <v>39</v>
      </c>
      <c r="BS4" s="14" t="n">
        <f aca="false">SUM(BS5:BS6)</f>
        <v>10</v>
      </c>
      <c r="BT4" s="3"/>
      <c r="BU4" s="3"/>
      <c r="BV4" s="3"/>
      <c r="BW4" s="3"/>
    </row>
    <row r="5" s="13" customFormat="true" ht="78" hidden="false" customHeight="true" outlineLevel="0" collapsed="false">
      <c r="A5" s="19" t="s">
        <v>37</v>
      </c>
      <c r="B5" s="20" t="s">
        <v>128</v>
      </c>
      <c r="C5" s="19" t="s">
        <v>41</v>
      </c>
      <c r="D5" s="20" t="s">
        <v>42</v>
      </c>
      <c r="E5" s="21" t="n">
        <v>5</v>
      </c>
      <c r="F5" s="22" t="n">
        <v>10</v>
      </c>
      <c r="G5" s="19" t="n">
        <f aca="false">IF(F5=0,0,IF(F5&lt;=2,1,IF(F5&lt;=5,2,IF(F5&lt;=7,3,IF(F5&lt;=9,4,5)))))</f>
        <v>5</v>
      </c>
      <c r="H5" s="22" t="n">
        <v>10</v>
      </c>
      <c r="I5" s="19" t="n">
        <f aca="false">IF(H5=0,0,IF(H5&lt;=2,1,IF(H5&lt;=5,2,IF(H5&lt;=7,3,IF(H5&lt;=9,4,5)))))</f>
        <v>5</v>
      </c>
      <c r="J5" s="22" t="n">
        <v>10</v>
      </c>
      <c r="K5" s="19" t="n">
        <f aca="false">IF(J5=0,0,IF(J5&lt;=2,1,IF(J5&lt;=5,2,IF(J5&lt;=7,3,IF(J5&lt;=9,4,5)))))</f>
        <v>5</v>
      </c>
      <c r="L5" s="22" t="n">
        <v>10</v>
      </c>
      <c r="M5" s="19" t="n">
        <f aca="false">IF(L5=0,0,IF(L5&lt;=2,1,IF(L5&lt;=5,2,IF(L5&lt;=7,3,IF(L5&lt;=9,4,5)))))</f>
        <v>5</v>
      </c>
      <c r="N5" s="22" t="n">
        <v>10</v>
      </c>
      <c r="O5" s="19" t="n">
        <f aca="false">IF(N5=0,0,IF(N5&lt;=2,1,IF(N5&lt;=5,2,IF(N5&lt;=7,3,IF(N5&lt;=9,4,5)))))</f>
        <v>5</v>
      </c>
      <c r="P5" s="22" t="n">
        <v>10</v>
      </c>
      <c r="Q5" s="19" t="n">
        <f aca="false">IF(P5=0,0,IF(P5&lt;=2,1,IF(P5&lt;=5,2,IF(P5&lt;=7,3,IF(P5&lt;=9,4,5)))))</f>
        <v>5</v>
      </c>
      <c r="R5" s="22" t="n">
        <v>10</v>
      </c>
      <c r="S5" s="19" t="n">
        <f aca="false">IF(R5=0,0,IF(R5&lt;=2,1,IF(R5&lt;=5,2,IF(R5&lt;=7,3,IF(R5&lt;=9,4,5)))))</f>
        <v>5</v>
      </c>
      <c r="T5" s="22" t="n">
        <v>6</v>
      </c>
      <c r="U5" s="19" t="n">
        <f aca="false">IF(T5=0,0,IF(T5&lt;=2,1,IF(T5&lt;=5,2,IF(T5&lt;=7,3,IF(T5&lt;=9,4,5)))))</f>
        <v>3</v>
      </c>
      <c r="V5" s="22" t="n">
        <v>10</v>
      </c>
      <c r="W5" s="19" t="n">
        <f aca="false">IF(V5=0,0,IF(V5&lt;=2,1,IF(V5&lt;=5,2,IF(V5&lt;=7,3,IF(V5&lt;=9,4,5)))))</f>
        <v>5</v>
      </c>
      <c r="X5" s="22" t="n">
        <v>10</v>
      </c>
      <c r="Y5" s="19" t="n">
        <f aca="false">IF(X5=0,0,IF(X5&lt;=2,1,IF(X5&lt;=5,2,IF(X5&lt;=7,3,IF(X5&lt;=9,4,5)))))</f>
        <v>5</v>
      </c>
      <c r="Z5" s="22" t="n">
        <v>10</v>
      </c>
      <c r="AA5" s="19" t="n">
        <f aca="false">IF(Z5=0,0,IF(Z5&lt;=2,1,IF(Z5&lt;=5,2,IF(Z5&lt;=7,3,IF(Z5&lt;=9,4,5)))))</f>
        <v>5</v>
      </c>
      <c r="AB5" s="22" t="n">
        <v>10</v>
      </c>
      <c r="AC5" s="19" t="n">
        <f aca="false">IF(AB5=0,0,IF(AB5&lt;=2,1,IF(AB5&lt;=5,2,IF(AB5&lt;=7,3,IF(AB5&lt;=9,4,5)))))</f>
        <v>5</v>
      </c>
      <c r="AD5" s="22" t="n">
        <v>10</v>
      </c>
      <c r="AE5" s="19" t="n">
        <f aca="false">IF(AD5=0,0,IF(AD5&lt;=2,1,IF(AD5&lt;=5,2,IF(AD5&lt;=7,3,IF(AD5&lt;=9,4,5)))))</f>
        <v>5</v>
      </c>
      <c r="AF5" s="22" t="n">
        <v>10</v>
      </c>
      <c r="AG5" s="19" t="n">
        <f aca="false">IF(AF5=0,0,IF(AF5&lt;=2,1,IF(AF5&lt;=5,2,IF(AF5&lt;=7,3,IF(AF5&lt;=9,4,5)))))</f>
        <v>5</v>
      </c>
      <c r="AH5" s="22" t="n">
        <v>10</v>
      </c>
      <c r="AI5" s="19" t="n">
        <f aca="false">IF(AH5=0,0,IF(AH5&lt;=2,1,IF(AH5&lt;=5,2,IF(AH5&lt;=7,3,IF(AH5&lt;=9,4,5)))))</f>
        <v>5</v>
      </c>
      <c r="AJ5" s="22" t="n">
        <v>7</v>
      </c>
      <c r="AK5" s="19" t="n">
        <f aca="false">IF(AJ5=0,0,IF(AJ5&lt;=2,1,IF(AJ5&lt;=5,2,IF(AJ5&lt;=7,3,IF(AJ5&lt;=9,4,5)))))</f>
        <v>3</v>
      </c>
      <c r="AL5" s="22" t="n">
        <v>10</v>
      </c>
      <c r="AM5" s="19" t="n">
        <f aca="false">IF(AL5=0,0,IF(AL5&lt;=2,1,IF(AL5&lt;=5,2,IF(AL5&lt;=7,3,IF(AL5&lt;=9,4,5)))))</f>
        <v>5</v>
      </c>
      <c r="AN5" s="22" t="n">
        <v>6</v>
      </c>
      <c r="AO5" s="19" t="n">
        <f aca="false">IF(AN5=0,0,IF(AN5&lt;=2,1,IF(AN5&lt;=5,2,IF(AN5&lt;=7,3,IF(AN5&lt;=9,4,5)))))</f>
        <v>3</v>
      </c>
      <c r="AP5" s="22" t="n">
        <v>10</v>
      </c>
      <c r="AQ5" s="19" t="n">
        <f aca="false">IF(AP5=0,0,IF(AP5&lt;=2,1,IF(AP5&lt;=5,2,IF(AP5&lt;=7,3,IF(AP5&lt;=9,4,5)))))</f>
        <v>5</v>
      </c>
      <c r="AR5" s="22" t="n">
        <v>10</v>
      </c>
      <c r="AS5" s="19" t="n">
        <f aca="false">IF(AR5=0,0,IF(AR5&lt;=2,1,IF(AR5&lt;=5,2,IF(AR5&lt;=7,3,IF(AR5&lt;=9,4,5)))))</f>
        <v>5</v>
      </c>
      <c r="AT5" s="22" t="n">
        <v>10</v>
      </c>
      <c r="AU5" s="19" t="n">
        <f aca="false">IF(AT5=0,0,IF(AT5&lt;=2,1,IF(AT5&lt;=5,2,IF(AT5&lt;=7,3,IF(AT5&lt;=9,4,5)))))</f>
        <v>5</v>
      </c>
      <c r="AV5" s="22" t="n">
        <v>10</v>
      </c>
      <c r="AW5" s="19" t="n">
        <f aca="false">IF(AV5=0,0,IF(AV5&lt;=2,1,IF(AV5&lt;=5,2,IF(AV5&lt;=7,3,IF(AV5&lt;=9,4,5)))))</f>
        <v>5</v>
      </c>
      <c r="AX5" s="22" t="n">
        <v>10</v>
      </c>
      <c r="AY5" s="19" t="n">
        <f aca="false">IF(AX5=0,0,IF(AX5&lt;=2,1,IF(AX5&lt;=5,2,IF(AX5&lt;=7,3,IF(AX5&lt;=9,4,5)))))</f>
        <v>5</v>
      </c>
      <c r="AZ5" s="22" t="n">
        <v>10</v>
      </c>
      <c r="BA5" s="19" t="n">
        <f aca="false">IF(AZ5=0,0,IF(AZ5&lt;=2,1,IF(AZ5&lt;=5,2,IF(AZ5&lt;=7,3,IF(AZ5&lt;=9,4,5)))))</f>
        <v>5</v>
      </c>
      <c r="BB5" s="22" t="n">
        <v>10</v>
      </c>
      <c r="BC5" s="19" t="n">
        <f aca="false">IF(BB5=0,0,IF(BB5&lt;=2,1,IF(BB5&lt;=5,2,IF(BB5&lt;=7,3,IF(BB5&lt;=9,4,5)))))</f>
        <v>5</v>
      </c>
      <c r="BD5" s="22" t="n">
        <v>10</v>
      </c>
      <c r="BE5" s="19" t="n">
        <f aca="false">IF(BD5=0,0,IF(BD5&lt;=2,1,IF(BD5&lt;=5,2,IF(BD5&lt;=7,3,IF(BD5&lt;=9,4,5)))))</f>
        <v>5</v>
      </c>
      <c r="BF5" s="22" t="n">
        <v>10</v>
      </c>
      <c r="BG5" s="19" t="n">
        <f aca="false">IF(BF5=0,0,IF(BF5&lt;=2,1,IF(BF5&lt;=5,2,IF(BF5&lt;=7,3,IF(BF5&lt;=9,4,5)))))</f>
        <v>5</v>
      </c>
      <c r="BH5" s="22" t="n">
        <v>10</v>
      </c>
      <c r="BI5" s="19" t="n">
        <f aca="false">IF(BH5=0,0,IF(BH5&lt;=2,1,IF(BH5&lt;=5,2,IF(BH5&lt;=7,3,IF(BH5&lt;=9,4,5)))))</f>
        <v>5</v>
      </c>
      <c r="BJ5" s="22" t="n">
        <v>10</v>
      </c>
      <c r="BK5" s="19" t="n">
        <f aca="false">IF(BJ5=0,0,IF(BJ5&lt;=2,1,IF(BJ5&lt;=5,2,IF(BJ5&lt;=7,3,IF(BJ5&lt;=9,4,5)))))</f>
        <v>5</v>
      </c>
      <c r="BL5" s="22" t="n">
        <v>10</v>
      </c>
      <c r="BM5" s="19" t="n">
        <f aca="false">IF(BL5=0,0,IF(BL5&lt;=2,1,IF(BL5&lt;=5,2,IF(BL5&lt;=7,3,IF(BL5&lt;=9,4,5)))))</f>
        <v>5</v>
      </c>
      <c r="BN5" s="22" t="n">
        <v>10</v>
      </c>
      <c r="BO5" s="19" t="n">
        <f aca="false">IF(BN5=0,0,IF(BN5&lt;=2,1,IF(BN5&lt;=5,2,IF(BN5&lt;=7,3,IF(BN5&lt;=9,4,5)))))</f>
        <v>5</v>
      </c>
      <c r="BP5" s="22" t="n">
        <v>10</v>
      </c>
      <c r="BQ5" s="19" t="n">
        <f aca="false">IF(BP5=0,0,IF(BP5&lt;=2,1,IF(BP5&lt;=5,2,IF(BP5&lt;=7,3,IF(BP5&lt;=9,4,5)))))</f>
        <v>5</v>
      </c>
      <c r="BR5" s="22" t="n">
        <v>10</v>
      </c>
      <c r="BS5" s="19" t="n">
        <f aca="false">IF(BR5=0,0,IF(BR5&lt;=2,1,IF(BR5&lt;=5,2,IF(BR5&lt;=7,3,IF(BR5&lt;=9,4,5)))))</f>
        <v>5</v>
      </c>
      <c r="BT5" s="3"/>
      <c r="BU5" s="3"/>
      <c r="BV5" s="3"/>
      <c r="BW5" s="3"/>
    </row>
    <row r="6" customFormat="false" ht="45" hidden="false" customHeight="false" outlineLevel="0" collapsed="false">
      <c r="A6" s="19" t="s">
        <v>43</v>
      </c>
      <c r="B6" s="20" t="s">
        <v>44</v>
      </c>
      <c r="C6" s="19" t="s">
        <v>45</v>
      </c>
      <c r="D6" s="20" t="s">
        <v>46</v>
      </c>
      <c r="E6" s="21" t="n">
        <v>5</v>
      </c>
      <c r="F6" s="24" t="n">
        <v>0.396</v>
      </c>
      <c r="G6" s="19" t="n">
        <f aca="false">IF(F6&lt;=70%,0,IF(F6&lt;=75%,1,IF(F6&lt;=79%,2,IF(F6&lt;=82%,3,IF(F6&lt;=86%,4,IF(F6&lt;=100%,5,"Ошибка ввода"))))))</f>
        <v>0</v>
      </c>
      <c r="H6" s="24" t="n">
        <v>0.624</v>
      </c>
      <c r="I6" s="19" t="n">
        <f aca="false">IF(H6&lt;=70%,0,IF(H6&lt;=75%,1,IF(H6&lt;=79%,2,IF(H6&lt;=82%,3,IF(H6&lt;=86%,4,IF(H6&lt;=100%,5,"Ошибка ввода"))))))</f>
        <v>0</v>
      </c>
      <c r="J6" s="24" t="n">
        <v>0.799</v>
      </c>
      <c r="K6" s="19" t="n">
        <f aca="false">IF(J6&lt;=70%,0,IF(J6&lt;=75%,1,IF(J6&lt;=79%,2,IF(J6&lt;=82%,3,IF(J6&lt;=86%,4,IF(J6&lt;=100%,5,"Ошибка ввода"))))))</f>
        <v>3</v>
      </c>
      <c r="L6" s="24" t="n">
        <v>0.913</v>
      </c>
      <c r="M6" s="19" t="n">
        <f aca="false">IF(L6&lt;=70%,0,IF(L6&lt;=75%,1,IF(L6&lt;=79%,2,IF(L6&lt;=82%,3,IF(L6&lt;=86%,4,IF(L6&lt;=100%,5,"Ошибка ввода"))))))</f>
        <v>5</v>
      </c>
      <c r="N6" s="24" t="n">
        <v>0.953</v>
      </c>
      <c r="O6" s="19" t="n">
        <f aca="false">IF(N6&lt;=70%,0,IF(N6&lt;=75%,1,IF(N6&lt;=79%,2,IF(N6&lt;=82%,3,IF(N6&lt;=86%,4,IF(N6&lt;=100%,5,"Ошибка ввода"))))))</f>
        <v>5</v>
      </c>
      <c r="P6" s="24" t="n">
        <v>0.849</v>
      </c>
      <c r="Q6" s="19" t="n">
        <f aca="false">IF(P6&lt;=70%,0,IF(P6&lt;=75%,1,IF(P6&lt;=79%,2,IF(P6&lt;=82%,3,IF(P6&lt;=86%,4,IF(P6&lt;=100%,5,"Ошибка ввода"))))))</f>
        <v>4</v>
      </c>
      <c r="R6" s="24" t="n">
        <v>0.792</v>
      </c>
      <c r="S6" s="19" t="n">
        <f aca="false">IF(R6&lt;=70%,0,IF(R6&lt;=75%,1,IF(R6&lt;=79%,2,IF(R6&lt;=82%,3,IF(R6&lt;=86%,4,IF(R6&lt;=100%,5,"Ошибка ввода"))))))</f>
        <v>3</v>
      </c>
      <c r="T6" s="24" t="n">
        <v>1</v>
      </c>
      <c r="U6" s="19" t="n">
        <f aca="false">IF(T6&lt;=70%,0,IF(T6&lt;=75%,1,IF(T6&lt;=79%,2,IF(T6&lt;=82%,3,IF(T6&lt;=86%,4,IF(T6&lt;=100%,5,"Ошибка ввода"))))))</f>
        <v>5</v>
      </c>
      <c r="V6" s="24" t="n">
        <v>0.474</v>
      </c>
      <c r="W6" s="19" t="n">
        <f aca="false">IF(V6&lt;=70%,0,IF(V6&lt;=75%,1,IF(V6&lt;=79%,2,IF(V6&lt;=82%,3,IF(V6&lt;=86%,4,IF(V6&lt;=100%,5,"Ошибка ввода"))))))</f>
        <v>0</v>
      </c>
      <c r="X6" s="24" t="n">
        <v>0.95</v>
      </c>
      <c r="Y6" s="19" t="n">
        <f aca="false">IF(X6&lt;=70%,0,IF(X6&lt;=75%,1,IF(X6&lt;=79%,2,IF(X6&lt;=82%,3,IF(X6&lt;=86%,4,IF(X6&lt;=100%,5,"Ошибка ввода"))))))</f>
        <v>5</v>
      </c>
      <c r="Z6" s="24" t="n">
        <v>0.961</v>
      </c>
      <c r="AA6" s="19" t="n">
        <f aca="false">IF(Z6&lt;=70%,0,IF(Z6&lt;=75%,1,IF(Z6&lt;=79%,2,IF(Z6&lt;=82%,3,IF(Z6&lt;=86%,4,IF(Z6&lt;=100%,5,"Ошибка ввода"))))))</f>
        <v>5</v>
      </c>
      <c r="AB6" s="24" t="n">
        <v>0.901</v>
      </c>
      <c r="AC6" s="19" t="n">
        <f aca="false">IF(AB6&lt;=70%,0,IF(AB6&lt;=75%,1,IF(AB6&lt;=79%,2,IF(AB6&lt;=82%,3,IF(AB6&lt;=86%,4,IF(AB6&lt;=100%,5,"Ошибка ввода"))))))</f>
        <v>5</v>
      </c>
      <c r="AD6" s="24" t="n">
        <v>0.888</v>
      </c>
      <c r="AE6" s="19" t="n">
        <f aca="false">IF(AD6&lt;=70%,0,IF(AD6&lt;=75%,1,IF(AD6&lt;=79%,2,IF(AD6&lt;=82%,3,IF(AD6&lt;=86%,4,IF(AD6&lt;=100%,5,"Ошибка ввода"))))))</f>
        <v>5</v>
      </c>
      <c r="AF6" s="24" t="n">
        <v>0.458</v>
      </c>
      <c r="AG6" s="19" t="n">
        <f aca="false">IF(AF6&lt;=70%,0,IF(AF6&lt;=75%,1,IF(AF6&lt;=79%,2,IF(AF6&lt;=82%,3,IF(AF6&lt;=86%,4,IF(AF6&lt;=100%,5,"Ошибка ввода"))))))</f>
        <v>0</v>
      </c>
      <c r="AH6" s="24" t="n">
        <v>0.69</v>
      </c>
      <c r="AI6" s="19" t="n">
        <f aca="false">IF(AH6&lt;=70%,0,IF(AH6&lt;=75%,1,IF(AH6&lt;=79%,2,IF(AH6&lt;=82%,3,IF(AH6&lt;=86%,4,IF(AH6&lt;=100%,5,"Ошибка ввода"))))))</f>
        <v>0</v>
      </c>
      <c r="AJ6" s="24" t="n">
        <v>0.596</v>
      </c>
      <c r="AK6" s="19" t="n">
        <f aca="false">IF(AJ6&lt;=70%,0,IF(AJ6&lt;=75%,1,IF(AJ6&lt;=79%,2,IF(AJ6&lt;=82%,3,IF(AJ6&lt;=86%,4,IF(AJ6&lt;=100%,5,"Ошибка ввода"))))))</f>
        <v>0</v>
      </c>
      <c r="AL6" s="24" t="n">
        <v>0.759</v>
      </c>
      <c r="AM6" s="19" t="n">
        <f aca="false">IF(AL6&lt;=70%,0,IF(AL6&lt;=75%,1,IF(AL6&lt;=79%,2,IF(AL6&lt;=82%,3,IF(AL6&lt;=86%,4,IF(AL6&lt;=100%,5,"Ошибка ввода"))))))</f>
        <v>2</v>
      </c>
      <c r="AN6" s="24" t="n">
        <v>0.692</v>
      </c>
      <c r="AO6" s="19" t="n">
        <f aca="false">IF(AN6&lt;=70%,0,IF(AN6&lt;=75%,1,IF(AN6&lt;=79%,2,IF(AN6&lt;=82%,3,IF(AN6&lt;=86%,4,IF(AN6&lt;=100%,5,"Ошибка ввода"))))))</f>
        <v>0</v>
      </c>
      <c r="AP6" s="24" t="n">
        <v>0.996</v>
      </c>
      <c r="AQ6" s="19" t="n">
        <f aca="false">IF(AP6&lt;=70%,0,IF(AP6&lt;=75%,1,IF(AP6&lt;=79%,2,IF(AP6&lt;=82%,3,IF(AP6&lt;=86%,4,IF(AP6&lt;=100%,5,"Ошибка ввода"))))))</f>
        <v>5</v>
      </c>
      <c r="AR6" s="24" t="n">
        <v>0.437</v>
      </c>
      <c r="AS6" s="19" t="n">
        <f aca="false">IF(AR6&lt;=70%,0,IF(AR6&lt;=75%,1,IF(AR6&lt;=79%,2,IF(AR6&lt;=82%,3,IF(AR6&lt;=86%,4,IF(AR6&lt;=100%,5,"Ошибка ввода"))))))</f>
        <v>0</v>
      </c>
      <c r="AT6" s="24" t="n">
        <v>0.91</v>
      </c>
      <c r="AU6" s="19" t="n">
        <f aca="false">IF(AT6&lt;=70%,0,IF(AT6&lt;=75%,1,IF(AT6&lt;=79%,2,IF(AT6&lt;=82%,3,IF(AT6&lt;=86%,4,IF(AT6&lt;=100%,5,"Ошибка ввода"))))))</f>
        <v>5</v>
      </c>
      <c r="AV6" s="24" t="n">
        <v>0.958</v>
      </c>
      <c r="AW6" s="19" t="n">
        <f aca="false">IF(AV6&lt;=70%,0,IF(AV6&lt;=75%,1,IF(AV6&lt;=79%,2,IF(AV6&lt;=82%,3,IF(AV6&lt;=86%,4,IF(AV6&lt;=100%,5,"Ошибка ввода"))))))</f>
        <v>5</v>
      </c>
      <c r="AX6" s="24" t="n">
        <v>0.741</v>
      </c>
      <c r="AY6" s="19" t="n">
        <f aca="false">IF(AX6&lt;=70%,0,IF(AX6&lt;=75%,1,IF(AX6&lt;=79%,2,IF(AX6&lt;=82%,3,IF(AX6&lt;=86%,4,IF(AX6&lt;=100%,5,"Ошибка ввода"))))))</f>
        <v>1</v>
      </c>
      <c r="AZ6" s="24" t="n">
        <v>0.692</v>
      </c>
      <c r="BA6" s="19" t="n">
        <f aca="false">IF(AZ6&lt;=70%,0,IF(AZ6&lt;=75%,1,IF(AZ6&lt;=79%,2,IF(AZ6&lt;=82%,3,IF(AZ6&lt;=86%,4,IF(AZ6&lt;=100%,5,"Ошибка ввода"))))))</f>
        <v>0</v>
      </c>
      <c r="BB6" s="24" t="n">
        <v>0.754</v>
      </c>
      <c r="BC6" s="19" t="n">
        <f aca="false">IF(BB6&lt;=70%,0,IF(BB6&lt;=75%,1,IF(BB6&lt;=79%,2,IF(BB6&lt;=82%,3,IF(BB6&lt;=86%,4,IF(BB6&lt;=100%,5,"Ошибка ввода"))))))</f>
        <v>2</v>
      </c>
      <c r="BD6" s="24" t="n">
        <v>1</v>
      </c>
      <c r="BE6" s="19" t="n">
        <f aca="false">IF(BD6&lt;=70%,0,IF(BD6&lt;=75%,1,IF(BD6&lt;=79%,2,IF(BD6&lt;=82%,3,IF(BD6&lt;=86%,4,IF(BD6&lt;=100%,5,"Ошибка ввода"))))))</f>
        <v>5</v>
      </c>
      <c r="BF6" s="24" t="n">
        <v>0.912</v>
      </c>
      <c r="BG6" s="19" t="n">
        <f aca="false">IF(BF6&lt;=70%,0,IF(BF6&lt;=75%,1,IF(BF6&lt;=79%,2,IF(BF6&lt;=82%,3,IF(BF6&lt;=86%,4,IF(BF6&lt;=100%,5,"Ошибка ввода"))))))</f>
        <v>5</v>
      </c>
      <c r="BH6" s="24" t="n">
        <v>0.927</v>
      </c>
      <c r="BI6" s="19" t="n">
        <f aca="false">IF(BH6&lt;=70%,0,IF(BH6&lt;=75%,1,IF(BH6&lt;=79%,2,IF(BH6&lt;=82%,3,IF(BH6&lt;=86%,4,IF(BH6&lt;=100%,5,"Ошибка ввода"))))))</f>
        <v>5</v>
      </c>
      <c r="BJ6" s="24" t="n">
        <v>0.891</v>
      </c>
      <c r="BK6" s="19" t="n">
        <f aca="false">IF(BJ6&lt;=70%,0,IF(BJ6&lt;=75%,1,IF(BJ6&lt;=79%,2,IF(BJ6&lt;=82%,3,IF(BJ6&lt;=86%,4,IF(BJ6&lt;=100%,5,"Ошибка ввода"))))))</f>
        <v>5</v>
      </c>
      <c r="BL6" s="24" t="n">
        <v>0.874</v>
      </c>
      <c r="BM6" s="19" t="n">
        <f aca="false">IF(BL6&lt;=70%,0,IF(BL6&lt;=75%,1,IF(BL6&lt;=79%,2,IF(BL6&lt;=82%,3,IF(BL6&lt;=86%,4,IF(BL6&lt;=100%,5,"Ошибка ввода"))))))</f>
        <v>5</v>
      </c>
      <c r="BN6" s="24" t="n">
        <v>1</v>
      </c>
      <c r="BO6" s="19" t="n">
        <f aca="false">IF(BN6&lt;=70%,0,IF(BN6&lt;=75%,1,IF(BN6&lt;=79%,2,IF(BN6&lt;=82%,3,IF(BN6&lt;=86%,4,IF(BN6&lt;=100%,5,"Ошибка ввода"))))))</f>
        <v>5</v>
      </c>
      <c r="BP6" s="24" t="n">
        <v>0.906</v>
      </c>
      <c r="BQ6" s="19" t="n">
        <f aca="false">IF(BP6&lt;=70%,0,IF(BP6&lt;=75%,1,IF(BP6&lt;=79%,2,IF(BP6&lt;=82%,3,IF(BP6&lt;=86%,4,IF(BP6&lt;=100%,5,"Ошибка ввода"))))))</f>
        <v>5</v>
      </c>
      <c r="BR6" s="24" t="n">
        <v>0.997</v>
      </c>
      <c r="BS6" s="19" t="n">
        <f aca="false">IF(BR6&lt;=70%,0,IF(BR6&lt;=75%,1,IF(BR6&lt;=79%,2,IF(BR6&lt;=82%,3,IF(BR6&lt;=86%,4,IF(BR6&lt;=100%,5,"Ошибка ввода"))))))</f>
        <v>5</v>
      </c>
    </row>
    <row r="7" customFormat="false" ht="22.5" hidden="false" customHeight="true" outlineLevel="0" collapsed="false">
      <c r="A7" s="14" t="s">
        <v>43</v>
      </c>
      <c r="B7" s="15" t="s">
        <v>47</v>
      </c>
      <c r="C7" s="14" t="s">
        <v>39</v>
      </c>
      <c r="D7" s="14" t="s">
        <v>39</v>
      </c>
      <c r="E7" s="16" t="n">
        <f aca="false">SUM(E8:E12)</f>
        <v>10</v>
      </c>
      <c r="F7" s="17" t="s">
        <v>39</v>
      </c>
      <c r="G7" s="14" t="n">
        <f aca="false">SUM(G8:G12)</f>
        <v>10</v>
      </c>
      <c r="H7" s="17" t="s">
        <v>39</v>
      </c>
      <c r="I7" s="14" t="n">
        <f aca="false">SUM(I8:I12)</f>
        <v>5</v>
      </c>
      <c r="J7" s="17" t="s">
        <v>39</v>
      </c>
      <c r="K7" s="14" t="n">
        <f aca="false">SUM(K8:K12)</f>
        <v>5</v>
      </c>
      <c r="L7" s="17" t="s">
        <v>39</v>
      </c>
      <c r="M7" s="14" t="n">
        <f aca="false">SUM(M8:M12)</f>
        <v>5</v>
      </c>
      <c r="N7" s="17" t="s">
        <v>39</v>
      </c>
      <c r="O7" s="14" t="n">
        <f aca="false">SUM(O8:O12)</f>
        <v>10</v>
      </c>
      <c r="P7" s="17" t="s">
        <v>39</v>
      </c>
      <c r="Q7" s="14" t="n">
        <f aca="false">SUM(Q8:Q12)</f>
        <v>4</v>
      </c>
      <c r="R7" s="17" t="s">
        <v>39</v>
      </c>
      <c r="S7" s="14" t="n">
        <f aca="false">SUM(S8:S12)</f>
        <v>10</v>
      </c>
      <c r="T7" s="17" t="s">
        <v>39</v>
      </c>
      <c r="U7" s="14" t="n">
        <f aca="false">SUM(U8:U12)</f>
        <v>4</v>
      </c>
      <c r="V7" s="17" t="s">
        <v>39</v>
      </c>
      <c r="W7" s="14" t="n">
        <f aca="false">SUM(W8:W12)</f>
        <v>4</v>
      </c>
      <c r="X7" s="17" t="s">
        <v>39</v>
      </c>
      <c r="Y7" s="14" t="n">
        <f aca="false">SUM(Y8:Y12)</f>
        <v>5</v>
      </c>
      <c r="Z7" s="17" t="s">
        <v>39</v>
      </c>
      <c r="AA7" s="14" t="n">
        <f aca="false">SUM(AA8:AA12)</f>
        <v>5</v>
      </c>
      <c r="AB7" s="17" t="s">
        <v>39</v>
      </c>
      <c r="AC7" s="14" t="n">
        <f aca="false">SUM(AC8:AC12)</f>
        <v>1</v>
      </c>
      <c r="AD7" s="17" t="s">
        <v>39</v>
      </c>
      <c r="AE7" s="14" t="n">
        <f aca="false">SUM(AE8:AE12)</f>
        <v>5</v>
      </c>
      <c r="AF7" s="17" t="s">
        <v>39</v>
      </c>
      <c r="AG7" s="14" t="n">
        <f aca="false">SUM(AG8:AG12)</f>
        <v>5</v>
      </c>
      <c r="AH7" s="17" t="s">
        <v>39</v>
      </c>
      <c r="AI7" s="14" t="n">
        <f aca="false">SUM(AI8:AI12)</f>
        <v>4</v>
      </c>
      <c r="AJ7" s="17" t="s">
        <v>39</v>
      </c>
      <c r="AK7" s="14" t="n">
        <f aca="false">SUM(AK8:AK12)</f>
        <v>5</v>
      </c>
      <c r="AL7" s="17" t="s">
        <v>39</v>
      </c>
      <c r="AM7" s="14" t="n">
        <f aca="false">SUM(AM8:AM12)</f>
        <v>5</v>
      </c>
      <c r="AN7" s="17" t="s">
        <v>39</v>
      </c>
      <c r="AO7" s="14" t="n">
        <f aca="false">SUM(AO8:AO12)</f>
        <v>2</v>
      </c>
      <c r="AP7" s="17" t="s">
        <v>39</v>
      </c>
      <c r="AQ7" s="14" t="n">
        <f aca="false">SUM(AQ8:AQ12)</f>
        <v>6</v>
      </c>
      <c r="AR7" s="17" t="s">
        <v>39</v>
      </c>
      <c r="AS7" s="14" t="n">
        <f aca="false">SUM(AS8:AS12)</f>
        <v>4</v>
      </c>
      <c r="AT7" s="17" t="s">
        <v>39</v>
      </c>
      <c r="AU7" s="14" t="n">
        <f aca="false">SUM(AU8:AU12)</f>
        <v>5</v>
      </c>
      <c r="AV7" s="17" t="s">
        <v>39</v>
      </c>
      <c r="AW7" s="14" t="n">
        <f aca="false">SUM(AW8:AW12)</f>
        <v>5</v>
      </c>
      <c r="AX7" s="17" t="s">
        <v>39</v>
      </c>
      <c r="AY7" s="14" t="n">
        <f aca="false">SUM(AY8:AY12)</f>
        <v>5</v>
      </c>
      <c r="AZ7" s="17" t="s">
        <v>39</v>
      </c>
      <c r="BA7" s="14" t="n">
        <f aca="false">SUM(BA8:BA12)</f>
        <v>5</v>
      </c>
      <c r="BB7" s="17" t="s">
        <v>39</v>
      </c>
      <c r="BC7" s="14" t="n">
        <f aca="false">SUM(BC8:BC12)</f>
        <v>5</v>
      </c>
      <c r="BD7" s="17" t="s">
        <v>39</v>
      </c>
      <c r="BE7" s="14" t="n">
        <f aca="false">SUM(BE8:BE12)</f>
        <v>6</v>
      </c>
      <c r="BF7" s="17" t="s">
        <v>39</v>
      </c>
      <c r="BG7" s="14" t="n">
        <f aca="false">SUM(BG8:BG12)</f>
        <v>5</v>
      </c>
      <c r="BH7" s="17" t="s">
        <v>39</v>
      </c>
      <c r="BI7" s="14" t="n">
        <f aca="false">SUM(BI8:BI12)</f>
        <v>5</v>
      </c>
      <c r="BJ7" s="17" t="s">
        <v>39</v>
      </c>
      <c r="BK7" s="14" t="n">
        <f aca="false">SUM(BK8:BK12)</f>
        <v>5</v>
      </c>
      <c r="BL7" s="17" t="s">
        <v>39</v>
      </c>
      <c r="BM7" s="14" t="n">
        <f aca="false">SUM(BM8:BM12)</f>
        <v>5</v>
      </c>
      <c r="BN7" s="17" t="s">
        <v>39</v>
      </c>
      <c r="BO7" s="14" t="n">
        <f aca="false">SUM(BO8:BO12)</f>
        <v>5</v>
      </c>
      <c r="BP7" s="17" t="s">
        <v>39</v>
      </c>
      <c r="BQ7" s="14" t="n">
        <f aca="false">SUM(BQ8:BQ12)</f>
        <v>5</v>
      </c>
      <c r="BR7" s="17" t="s">
        <v>39</v>
      </c>
      <c r="BS7" s="14" t="n">
        <f aca="false">SUM(BS8:BS12)</f>
        <v>5</v>
      </c>
    </row>
    <row r="8" customFormat="false" ht="22.5" hidden="false" customHeight="true" outlineLevel="0" collapsed="false">
      <c r="A8" s="25" t="n">
        <v>3</v>
      </c>
      <c r="B8" s="26" t="s">
        <v>48</v>
      </c>
      <c r="C8" s="25" t="s">
        <v>49</v>
      </c>
      <c r="D8" s="20" t="s">
        <v>50</v>
      </c>
      <c r="E8" s="27" t="n">
        <v>5</v>
      </c>
      <c r="F8" s="28" t="s">
        <v>39</v>
      </c>
      <c r="G8" s="19" t="n">
        <f aca="false">IF(F11&lt;=49%,0,IF(F11&lt;=59%,1,IF(F11&lt;=69%,2,IF(F11&lt;=79%,3,IF(F11&lt;=89%,4,IF(F11&lt;=100%,5,"Ошибка ввода"))))))</f>
        <v>5</v>
      </c>
      <c r="H8" s="28" t="s">
        <v>39</v>
      </c>
      <c r="I8" s="19" t="n">
        <f aca="false">IF(H11&lt;=49%,0,IF(H11&lt;=59%,1,IF(H11&lt;=69%,2,IF(H11&lt;=79%,3,IF(H11&lt;=89%,4,IF(H11&lt;=100%,5,"Ошибка ввода"))))))</f>
        <v>0</v>
      </c>
      <c r="J8" s="28" t="s">
        <v>39</v>
      </c>
      <c r="K8" s="19" t="n">
        <f aca="false">IF(J11&lt;=49%,0,IF(J11&lt;=59%,1,IF(J11&lt;=69%,2,IF(J11&lt;=79%,3,IF(J11&lt;=89%,4,IF(J11&lt;=100%,5,"Ошибка ввода"))))))</f>
        <v>0</v>
      </c>
      <c r="L8" s="28" t="s">
        <v>39</v>
      </c>
      <c r="M8" s="19" t="n">
        <f aca="false">IF(L11&lt;=49%,0,IF(L11&lt;=59%,1,IF(L11&lt;=69%,2,IF(L11&lt;=79%,3,IF(L11&lt;=89%,4,IF(L11&lt;=100%,5,"Ошибка ввода"))))))</f>
        <v>0</v>
      </c>
      <c r="N8" s="28" t="s">
        <v>39</v>
      </c>
      <c r="O8" s="19" t="n">
        <f aca="false">IF(N11&lt;=49%,0,IF(N11&lt;=59%,1,IF(N11&lt;=69%,2,IF(N11&lt;=79%,3,IF(N11&lt;=89%,4,IF(N11&lt;=100%,5,"Ошибка ввода"))))))</f>
        <v>5</v>
      </c>
      <c r="P8" s="28" t="s">
        <v>39</v>
      </c>
      <c r="Q8" s="19" t="n">
        <f aca="false">IF(P11&lt;=49%,0,IF(P11&lt;=59%,1,IF(P11&lt;=69%,2,IF(P11&lt;=79%,3,IF(P11&lt;=89%,4,IF(P11&lt;=100%,5,"Ошибка ввода"))))))</f>
        <v>0</v>
      </c>
      <c r="R8" s="28" t="s">
        <v>39</v>
      </c>
      <c r="S8" s="19" t="n">
        <f aca="false">IF(R11&lt;=49%,0,IF(R11&lt;=59%,1,IF(R11&lt;=69%,2,IF(R11&lt;=79%,3,IF(R11&lt;=89%,4,IF(R11&lt;=100%,5,"Ошибка ввода"))))))</f>
        <v>5</v>
      </c>
      <c r="T8" s="28" t="s">
        <v>39</v>
      </c>
      <c r="U8" s="19" t="n">
        <f aca="false">IF(T11&lt;=49%,0,IF(T11&lt;=59%,1,IF(T11&lt;=69%,2,IF(T11&lt;=79%,3,IF(T11&lt;=89%,4,IF(T11&lt;=100%,5,"Ошибка ввода"))))))</f>
        <v>0</v>
      </c>
      <c r="V8" s="28" t="s">
        <v>39</v>
      </c>
      <c r="W8" s="19" t="n">
        <f aca="false">IF(V11&lt;=49%,0,IF(V11&lt;=59%,1,IF(V11&lt;=69%,2,IF(V11&lt;=79%,3,IF(V11&lt;=89%,4,IF(V11&lt;=100%,5,"Ошибка ввода"))))))</f>
        <v>0</v>
      </c>
      <c r="X8" s="28" t="s">
        <v>39</v>
      </c>
      <c r="Y8" s="19" t="n">
        <f aca="false">IF(X11&lt;=49%,0,IF(X11&lt;=59%,1,IF(X11&lt;=69%,2,IF(X11&lt;=79%,3,IF(X11&lt;=89%,4,IF(X11&lt;=100%,5,"Ошибка ввода"))))))</f>
        <v>0</v>
      </c>
      <c r="Z8" s="28" t="s">
        <v>39</v>
      </c>
      <c r="AA8" s="19" t="n">
        <f aca="false">IF(Z11&lt;=49%,0,IF(Z11&lt;=59%,1,IF(Z11&lt;=69%,2,IF(Z11&lt;=79%,3,IF(Z11&lt;=89%,4,IF(Z11&lt;=100%,5,"Ошибка ввода"))))))</f>
        <v>0</v>
      </c>
      <c r="AB8" s="28" t="s">
        <v>39</v>
      </c>
      <c r="AC8" s="19" t="n">
        <f aca="false">IF(AB11&lt;=49%,0,IF(AB11&lt;=59%,1,IF(AB11&lt;=69%,2,IF(AB11&lt;=79%,3,IF(AB11&lt;=89%,4,IF(AB11&lt;=100%,5,"Ошибка ввода"))))))</f>
        <v>0</v>
      </c>
      <c r="AD8" s="28" t="s">
        <v>39</v>
      </c>
      <c r="AE8" s="19" t="n">
        <f aca="false">IF(AD11&lt;=49%,0,IF(AD11&lt;=59%,1,IF(AD11&lt;=69%,2,IF(AD11&lt;=79%,3,IF(AD11&lt;=89%,4,IF(AD11&lt;=100%,5,"Ошибка ввода"))))))</f>
        <v>0</v>
      </c>
      <c r="AF8" s="28" t="s">
        <v>39</v>
      </c>
      <c r="AG8" s="19" t="n">
        <f aca="false">IF(AF11&lt;=49%,0,IF(AF11&lt;=59%,1,IF(AF11&lt;=69%,2,IF(AF11&lt;=79%,3,IF(AF11&lt;=89%,4,IF(AF11&lt;=100%,5,"Ошибка ввода"))))))</f>
        <v>0</v>
      </c>
      <c r="AH8" s="28" t="s">
        <v>39</v>
      </c>
      <c r="AI8" s="19" t="n">
        <f aca="false">IF(AH11&lt;=49%,0,IF(AH11&lt;=59%,1,IF(AH11&lt;=69%,2,IF(AH11&lt;=79%,3,IF(AH11&lt;=89%,4,IF(AH11&lt;=100%,5,"Ошибка ввода"))))))</f>
        <v>0</v>
      </c>
      <c r="AJ8" s="28" t="s">
        <v>39</v>
      </c>
      <c r="AK8" s="19" t="n">
        <f aca="false">IF(AJ11&lt;=49%,0,IF(AJ11&lt;=59%,1,IF(AJ11&lt;=69%,2,IF(AJ11&lt;=79%,3,IF(AJ11&lt;=89%,4,IF(AJ11&lt;=100%,5,"Ошибка ввода"))))))</f>
        <v>0</v>
      </c>
      <c r="AL8" s="28" t="s">
        <v>39</v>
      </c>
      <c r="AM8" s="19" t="n">
        <f aca="false">IF(AL11&lt;=49%,0,IF(AL11&lt;=59%,1,IF(AL11&lt;=69%,2,IF(AL11&lt;=79%,3,IF(AL11&lt;=89%,4,IF(AL11&lt;=100%,5,"Ошибка ввода"))))))</f>
        <v>0</v>
      </c>
      <c r="AN8" s="28" t="s">
        <v>39</v>
      </c>
      <c r="AO8" s="19" t="n">
        <f aca="false">IF(AN11&lt;=49%,0,IF(AN11&lt;=59%,1,IF(AN11&lt;=69%,2,IF(AN11&lt;=79%,3,IF(AN11&lt;=89%,4,IF(AN11&lt;=100%,5,"Ошибка ввода"))))))</f>
        <v>0</v>
      </c>
      <c r="AP8" s="28" t="s">
        <v>39</v>
      </c>
      <c r="AQ8" s="19" t="n">
        <f aca="false">IF(AP11&lt;=49%,0,IF(AP11&lt;=59%,1,IF(AP11&lt;=69%,2,IF(AP11&lt;=79%,3,IF(AP11&lt;=89%,4,IF(AP11&lt;=100%,5,"Ошибка ввода"))))))</f>
        <v>1</v>
      </c>
      <c r="AR8" s="28" t="s">
        <v>39</v>
      </c>
      <c r="AS8" s="19" t="n">
        <f aca="false">IF(AR11&lt;=49%,0,IF(AR11&lt;=59%,1,IF(AR11&lt;=69%,2,IF(AR11&lt;=79%,3,IF(AR11&lt;=89%,4,IF(AR11&lt;=100%,5,"Ошибка ввода"))))))</f>
        <v>0</v>
      </c>
      <c r="AT8" s="28" t="s">
        <v>39</v>
      </c>
      <c r="AU8" s="19" t="n">
        <f aca="false">IF(AT11&lt;=49%,0,IF(AT11&lt;=59%,1,IF(AT11&lt;=69%,2,IF(AT11&lt;=79%,3,IF(AT11&lt;=89%,4,IF(AT11&lt;=100%,5,"Ошибка ввода"))))))</f>
        <v>0</v>
      </c>
      <c r="AV8" s="28" t="s">
        <v>39</v>
      </c>
      <c r="AW8" s="19" t="n">
        <f aca="false">IF(AV11&lt;=49%,0,IF(AV11&lt;=59%,1,IF(AV11&lt;=69%,2,IF(AV11&lt;=79%,3,IF(AV11&lt;=89%,4,IF(AV11&lt;=100%,5,"Ошибка ввода"))))))</f>
        <v>0</v>
      </c>
      <c r="AX8" s="28" t="s">
        <v>39</v>
      </c>
      <c r="AY8" s="19" t="n">
        <f aca="false">IF(AX11&lt;=49%,0,IF(AX11&lt;=59%,1,IF(AX11&lt;=69%,2,IF(AX11&lt;=79%,3,IF(AX11&lt;=89%,4,IF(AX11&lt;=100%,5,"Ошибка ввода"))))))</f>
        <v>0</v>
      </c>
      <c r="AZ8" s="28" t="s">
        <v>39</v>
      </c>
      <c r="BA8" s="19" t="n">
        <f aca="false">IF(AZ11&lt;=49%,0,IF(AZ11&lt;=59%,1,IF(AZ11&lt;=69%,2,IF(AZ11&lt;=79%,3,IF(AZ11&lt;=89%,4,IF(AZ11&lt;=100%,5,"Ошибка ввода"))))))</f>
        <v>0</v>
      </c>
      <c r="BB8" s="28" t="s">
        <v>39</v>
      </c>
      <c r="BC8" s="19" t="n">
        <f aca="false">IF(BB11&lt;=49%,0,IF(BB11&lt;=59%,1,IF(BB11&lt;=69%,2,IF(BB11&lt;=79%,3,IF(BB11&lt;=89%,4,IF(BB11&lt;=100%,5,"Ошибка ввода"))))))</f>
        <v>0</v>
      </c>
      <c r="BD8" s="28" t="s">
        <v>39</v>
      </c>
      <c r="BE8" s="19" t="n">
        <f aca="false">IF(BD11&lt;=49%,0,IF(BD11&lt;=59%,1,IF(BD11&lt;=69%,2,IF(BD11&lt;=79%,3,IF(BD11&lt;=89%,4,IF(BD11&lt;=100%,5,"Ошибка ввода"))))))</f>
        <v>1</v>
      </c>
      <c r="BF8" s="28" t="s">
        <v>39</v>
      </c>
      <c r="BG8" s="19" t="n">
        <f aca="false">IF(BF11&lt;=49%,0,IF(BF11&lt;=59%,1,IF(BF11&lt;=69%,2,IF(BF11&lt;=79%,3,IF(BF11&lt;=89%,4,IF(BF11&lt;=100%,5,"Ошибка ввода"))))))</f>
        <v>0</v>
      </c>
      <c r="BH8" s="28" t="s">
        <v>39</v>
      </c>
      <c r="BI8" s="19" t="n">
        <f aca="false">IF(BH11&lt;=49%,0,IF(BH11&lt;=59%,1,IF(BH11&lt;=69%,2,IF(BH11&lt;=79%,3,IF(BH11&lt;=89%,4,IF(BH11&lt;=100%,5,"Ошибка ввода"))))))</f>
        <v>0</v>
      </c>
      <c r="BJ8" s="28" t="s">
        <v>39</v>
      </c>
      <c r="BK8" s="19" t="n">
        <f aca="false">IF(BJ11&lt;=49%,0,IF(BJ11&lt;=59%,1,IF(BJ11&lt;=69%,2,IF(BJ11&lt;=79%,3,IF(BJ11&lt;=89%,4,IF(BJ11&lt;=100%,5,"Ошибка ввода"))))))</f>
        <v>0</v>
      </c>
      <c r="BL8" s="28" t="s">
        <v>39</v>
      </c>
      <c r="BM8" s="19" t="n">
        <f aca="false">IF(BL11&lt;=49%,0,IF(BL11&lt;=59%,1,IF(BL11&lt;=69%,2,IF(BL11&lt;=79%,3,IF(BL11&lt;=89%,4,IF(BL11&lt;=100%,5,"Ошибка ввода"))))))</f>
        <v>0</v>
      </c>
      <c r="BN8" s="28" t="s">
        <v>39</v>
      </c>
      <c r="BO8" s="19" t="n">
        <f aca="false">IF(BN11&lt;=49%,0,IF(BN11&lt;=59%,1,IF(BN11&lt;=69%,2,IF(BN11&lt;=79%,3,IF(BN11&lt;=89%,4,IF(BN11&lt;=100%,5,"Ошибка ввода"))))))</f>
        <v>0</v>
      </c>
      <c r="BP8" s="28" t="s">
        <v>39</v>
      </c>
      <c r="BQ8" s="19" t="n">
        <f aca="false">IF(BP11&lt;=49%,0,IF(BP11&lt;=59%,1,IF(BP11&lt;=69%,2,IF(BP11&lt;=79%,3,IF(BP11&lt;=89%,4,IF(BP11&lt;=100%,5,"Ошибка ввода"))))))</f>
        <v>0</v>
      </c>
      <c r="BR8" s="28" t="s">
        <v>39</v>
      </c>
      <c r="BS8" s="19" t="n">
        <f aca="false">IF(BR11&lt;=49%,0,IF(BR11&lt;=59%,1,IF(BR11&lt;=69%,2,IF(BR11&lt;=79%,3,IF(BR11&lt;=89%,4,IF(BR11&lt;=100%,5,"Ошибка ввода"))))))</f>
        <v>0</v>
      </c>
    </row>
    <row r="9" customFormat="false" ht="22.5" hidden="false" customHeight="true" outlineLevel="0" collapsed="false">
      <c r="A9" s="25"/>
      <c r="B9" s="26"/>
      <c r="C9" s="25"/>
      <c r="D9" s="20" t="s">
        <v>51</v>
      </c>
      <c r="E9" s="27"/>
      <c r="F9" s="22" t="n">
        <v>9</v>
      </c>
      <c r="G9" s="19"/>
      <c r="H9" s="22" t="n">
        <v>5</v>
      </c>
      <c r="I9" s="19"/>
      <c r="J9" s="22" t="n">
        <v>8</v>
      </c>
      <c r="K9" s="19"/>
      <c r="L9" s="22" t="n">
        <v>8</v>
      </c>
      <c r="M9" s="19"/>
      <c r="N9" s="22" t="n">
        <v>5</v>
      </c>
      <c r="O9" s="19"/>
      <c r="P9" s="22" t="n">
        <v>8</v>
      </c>
      <c r="Q9" s="19"/>
      <c r="R9" s="22" t="n">
        <v>8</v>
      </c>
      <c r="S9" s="19"/>
      <c r="T9" s="22" t="n">
        <v>6</v>
      </c>
      <c r="U9" s="19"/>
      <c r="V9" s="22" t="n">
        <v>3</v>
      </c>
      <c r="W9" s="19"/>
      <c r="X9" s="22" t="n">
        <v>8</v>
      </c>
      <c r="Y9" s="19"/>
      <c r="Z9" s="22" t="n">
        <v>5</v>
      </c>
      <c r="AA9" s="19"/>
      <c r="AB9" s="22" t="n">
        <v>9</v>
      </c>
      <c r="AC9" s="19"/>
      <c r="AD9" s="22" t="n">
        <v>8</v>
      </c>
      <c r="AE9" s="19"/>
      <c r="AF9" s="22" t="n">
        <v>7</v>
      </c>
      <c r="AG9" s="19"/>
      <c r="AH9" s="22" t="n">
        <v>6</v>
      </c>
      <c r="AI9" s="19"/>
      <c r="AJ9" s="22" t="n">
        <v>6</v>
      </c>
      <c r="AK9" s="19"/>
      <c r="AL9" s="22" t="n">
        <v>5</v>
      </c>
      <c r="AM9" s="19"/>
      <c r="AN9" s="22" t="n">
        <v>8</v>
      </c>
      <c r="AO9" s="19"/>
      <c r="AP9" s="22" t="n">
        <v>4</v>
      </c>
      <c r="AQ9" s="19"/>
      <c r="AR9" s="22" t="n">
        <v>5</v>
      </c>
      <c r="AS9" s="19"/>
      <c r="AT9" s="22" t="n">
        <v>5</v>
      </c>
      <c r="AU9" s="19"/>
      <c r="AV9" s="22" t="n">
        <v>6</v>
      </c>
      <c r="AW9" s="19"/>
      <c r="AX9" s="22" t="n">
        <v>8</v>
      </c>
      <c r="AY9" s="19"/>
      <c r="AZ9" s="22" t="n">
        <v>8</v>
      </c>
      <c r="BA9" s="19"/>
      <c r="BB9" s="22" t="n">
        <v>7</v>
      </c>
      <c r="BC9" s="19"/>
      <c r="BD9" s="22" t="n">
        <v>6</v>
      </c>
      <c r="BE9" s="19"/>
      <c r="BF9" s="22" t="n">
        <v>8</v>
      </c>
      <c r="BG9" s="19"/>
      <c r="BH9" s="22" t="n">
        <v>10</v>
      </c>
      <c r="BI9" s="19"/>
      <c r="BJ9" s="22" t="n">
        <v>10</v>
      </c>
      <c r="BK9" s="19"/>
      <c r="BL9" s="22" t="n">
        <v>7</v>
      </c>
      <c r="BM9" s="19"/>
      <c r="BN9" s="22" t="n">
        <v>6</v>
      </c>
      <c r="BO9" s="19"/>
      <c r="BP9" s="22" t="n">
        <v>13</v>
      </c>
      <c r="BQ9" s="19"/>
      <c r="BR9" s="22" t="n">
        <v>6</v>
      </c>
      <c r="BS9" s="19"/>
    </row>
    <row r="10" customFormat="false" ht="22.5" hidden="false" customHeight="false" outlineLevel="0" collapsed="false">
      <c r="A10" s="25"/>
      <c r="B10" s="26"/>
      <c r="C10" s="25"/>
      <c r="D10" s="20" t="s">
        <v>52</v>
      </c>
      <c r="E10" s="27"/>
      <c r="F10" s="22" t="n">
        <v>9</v>
      </c>
      <c r="G10" s="19"/>
      <c r="H10" s="22" t="n">
        <v>2</v>
      </c>
      <c r="I10" s="19"/>
      <c r="J10" s="22" t="n">
        <v>2</v>
      </c>
      <c r="K10" s="19"/>
      <c r="L10" s="22" t="n">
        <v>1</v>
      </c>
      <c r="M10" s="19"/>
      <c r="N10" s="22" t="n">
        <v>5</v>
      </c>
      <c r="O10" s="19"/>
      <c r="P10" s="22" t="n">
        <v>1</v>
      </c>
      <c r="Q10" s="19"/>
      <c r="R10" s="22" t="n">
        <v>8</v>
      </c>
      <c r="S10" s="19"/>
      <c r="T10" s="22" t="n">
        <v>1</v>
      </c>
      <c r="U10" s="19"/>
      <c r="V10" s="22" t="n">
        <v>1</v>
      </c>
      <c r="W10" s="19"/>
      <c r="X10" s="22" t="n">
        <v>1</v>
      </c>
      <c r="Y10" s="19"/>
      <c r="Z10" s="22" t="n">
        <v>1</v>
      </c>
      <c r="AA10" s="19"/>
      <c r="AB10" s="22" t="n">
        <v>2</v>
      </c>
      <c r="AC10" s="19"/>
      <c r="AD10" s="22" t="n">
        <v>2</v>
      </c>
      <c r="AE10" s="19"/>
      <c r="AF10" s="22" t="n">
        <v>1</v>
      </c>
      <c r="AG10" s="19"/>
      <c r="AH10" s="22" t="n">
        <v>1</v>
      </c>
      <c r="AI10" s="19"/>
      <c r="AJ10" s="22" t="n">
        <v>1</v>
      </c>
      <c r="AK10" s="19"/>
      <c r="AL10" s="22" t="n">
        <v>1</v>
      </c>
      <c r="AM10" s="19"/>
      <c r="AN10" s="22" t="n">
        <v>2</v>
      </c>
      <c r="AO10" s="19"/>
      <c r="AP10" s="22" t="n">
        <v>2</v>
      </c>
      <c r="AQ10" s="19"/>
      <c r="AR10" s="22" t="n">
        <v>1</v>
      </c>
      <c r="AS10" s="19"/>
      <c r="AT10" s="22" t="n">
        <v>2</v>
      </c>
      <c r="AU10" s="19"/>
      <c r="AV10" s="22" t="n">
        <v>1</v>
      </c>
      <c r="AW10" s="19"/>
      <c r="AX10" s="22" t="n">
        <v>2</v>
      </c>
      <c r="AY10" s="19"/>
      <c r="AZ10" s="22" t="n">
        <v>1</v>
      </c>
      <c r="BA10" s="19"/>
      <c r="BB10" s="22" t="n">
        <v>1</v>
      </c>
      <c r="BC10" s="19"/>
      <c r="BD10" s="22" t="n">
        <v>3</v>
      </c>
      <c r="BE10" s="19"/>
      <c r="BF10" s="22" t="n">
        <v>1</v>
      </c>
      <c r="BG10" s="19"/>
      <c r="BH10" s="22" t="n">
        <v>2</v>
      </c>
      <c r="BI10" s="19"/>
      <c r="BJ10" s="22" t="n">
        <v>1</v>
      </c>
      <c r="BK10" s="19"/>
      <c r="BL10" s="22" t="n">
        <v>1</v>
      </c>
      <c r="BM10" s="19"/>
      <c r="BN10" s="22" t="n">
        <v>1</v>
      </c>
      <c r="BO10" s="19"/>
      <c r="BP10" s="22" t="n">
        <v>2</v>
      </c>
      <c r="BQ10" s="19"/>
      <c r="BR10" s="22" t="n">
        <v>1</v>
      </c>
      <c r="BS10" s="19"/>
    </row>
    <row r="11" customFormat="false" ht="22.5" hidden="false" customHeight="true" outlineLevel="0" collapsed="false">
      <c r="A11" s="25"/>
      <c r="B11" s="26"/>
      <c r="C11" s="25"/>
      <c r="D11" s="20" t="s">
        <v>53</v>
      </c>
      <c r="E11" s="27"/>
      <c r="F11" s="29" t="n">
        <f aca="false">F10/F9</f>
        <v>1</v>
      </c>
      <c r="G11" s="19"/>
      <c r="H11" s="29" t="n">
        <f aca="false">H10/H9</f>
        <v>0.4</v>
      </c>
      <c r="I11" s="19"/>
      <c r="J11" s="29" t="n">
        <f aca="false">J10/J9</f>
        <v>0.25</v>
      </c>
      <c r="K11" s="19"/>
      <c r="L11" s="29" t="n">
        <f aca="false">L10/L9</f>
        <v>0.125</v>
      </c>
      <c r="M11" s="19"/>
      <c r="N11" s="29" t="n">
        <f aca="false">N10/N9</f>
        <v>1</v>
      </c>
      <c r="O11" s="19"/>
      <c r="P11" s="29" t="n">
        <f aca="false">P10/P9</f>
        <v>0.125</v>
      </c>
      <c r="Q11" s="19"/>
      <c r="R11" s="29" t="n">
        <f aca="false">R10/R9</f>
        <v>1</v>
      </c>
      <c r="S11" s="19"/>
      <c r="T11" s="29" t="n">
        <f aca="false">T10/T9</f>
        <v>0.166666666666667</v>
      </c>
      <c r="U11" s="19"/>
      <c r="V11" s="29" t="n">
        <f aca="false">V10/V9</f>
        <v>0.333333333333333</v>
      </c>
      <c r="W11" s="19"/>
      <c r="X11" s="29" t="n">
        <f aca="false">X10/X9</f>
        <v>0.125</v>
      </c>
      <c r="Y11" s="19"/>
      <c r="Z11" s="29" t="n">
        <f aca="false">Z10/Z9</f>
        <v>0.2</v>
      </c>
      <c r="AA11" s="19"/>
      <c r="AB11" s="29" t="n">
        <f aca="false">AB10/AB9</f>
        <v>0.222222222222222</v>
      </c>
      <c r="AC11" s="19"/>
      <c r="AD11" s="29" t="n">
        <f aca="false">AD10/AD9</f>
        <v>0.25</v>
      </c>
      <c r="AE11" s="19"/>
      <c r="AF11" s="29" t="n">
        <f aca="false">AF10/AF9</f>
        <v>0.142857142857143</v>
      </c>
      <c r="AG11" s="19"/>
      <c r="AH11" s="29" t="n">
        <f aca="false">AH10/AH9</f>
        <v>0.166666666666667</v>
      </c>
      <c r="AI11" s="19"/>
      <c r="AJ11" s="29" t="n">
        <f aca="false">AJ10/AJ9</f>
        <v>0.166666666666667</v>
      </c>
      <c r="AK11" s="19"/>
      <c r="AL11" s="29" t="n">
        <f aca="false">AL10/AL9</f>
        <v>0.2</v>
      </c>
      <c r="AM11" s="19"/>
      <c r="AN11" s="29" t="n">
        <f aca="false">AN10/AN9</f>
        <v>0.25</v>
      </c>
      <c r="AO11" s="19"/>
      <c r="AP11" s="29" t="n">
        <f aca="false">AP10/AP9</f>
        <v>0.5</v>
      </c>
      <c r="AQ11" s="19"/>
      <c r="AR11" s="29" t="n">
        <f aca="false">AR10/AR9</f>
        <v>0.2</v>
      </c>
      <c r="AS11" s="19"/>
      <c r="AT11" s="29" t="n">
        <f aca="false">AT10/AT9</f>
        <v>0.4</v>
      </c>
      <c r="AU11" s="19"/>
      <c r="AV11" s="29" t="n">
        <f aca="false">AV10/AV9</f>
        <v>0.166666666666667</v>
      </c>
      <c r="AW11" s="19"/>
      <c r="AX11" s="29" t="n">
        <f aca="false">AX10/AX9</f>
        <v>0.25</v>
      </c>
      <c r="AY11" s="19"/>
      <c r="AZ11" s="29" t="n">
        <f aca="false">AZ10/AZ9</f>
        <v>0.125</v>
      </c>
      <c r="BA11" s="19"/>
      <c r="BB11" s="29" t="n">
        <f aca="false">BB10/BB9</f>
        <v>0.142857142857143</v>
      </c>
      <c r="BC11" s="19"/>
      <c r="BD11" s="29" t="n">
        <f aca="false">BD10/BD9</f>
        <v>0.5</v>
      </c>
      <c r="BE11" s="19"/>
      <c r="BF11" s="29" t="n">
        <f aca="false">BF10/BF9</f>
        <v>0.125</v>
      </c>
      <c r="BG11" s="19"/>
      <c r="BH11" s="29" t="n">
        <f aca="false">BH10/BH9</f>
        <v>0.2</v>
      </c>
      <c r="BI11" s="19"/>
      <c r="BJ11" s="29" t="n">
        <f aca="false">BJ10/BJ9</f>
        <v>0.1</v>
      </c>
      <c r="BK11" s="19"/>
      <c r="BL11" s="29" t="n">
        <f aca="false">BL10/BL9</f>
        <v>0.142857142857143</v>
      </c>
      <c r="BM11" s="19"/>
      <c r="BN11" s="29" t="n">
        <f aca="false">BN10/BN9</f>
        <v>0.166666666666667</v>
      </c>
      <c r="BO11" s="19"/>
      <c r="BP11" s="29" t="n">
        <f aca="false">BP10/BP9</f>
        <v>0.153846153846154</v>
      </c>
      <c r="BQ11" s="19"/>
      <c r="BR11" s="29" t="n">
        <f aca="false">BR10/BR9</f>
        <v>0.166666666666667</v>
      </c>
      <c r="BS11" s="19"/>
    </row>
    <row r="12" customFormat="false" ht="22.5" hidden="false" customHeight="true" outlineLevel="0" collapsed="false">
      <c r="A12" s="19" t="n">
        <v>4</v>
      </c>
      <c r="B12" s="20" t="s">
        <v>54</v>
      </c>
      <c r="C12" s="19" t="s">
        <v>55</v>
      </c>
      <c r="D12" s="20" t="s">
        <v>50</v>
      </c>
      <c r="E12" s="21" t="n">
        <v>5</v>
      </c>
      <c r="F12" s="28" t="s">
        <v>39</v>
      </c>
      <c r="G12" s="19" t="n">
        <f aca="false">IF(F15&lt;=79%,0,IF(F15&lt;=83%,1,IF(F15&lt;=87%,2,IF(F15&lt;=91%,3,IF(F15&lt;=95%,4,IF(F15&lt;=100%,5,"Ошибка ввода"))))))</f>
        <v>5</v>
      </c>
      <c r="H12" s="28" t="s">
        <v>39</v>
      </c>
      <c r="I12" s="19" t="n">
        <f aca="false">IF(H15&lt;=79%,0,IF(H15&lt;=83%,1,IF(H15&lt;=87%,2,IF(H15&lt;=91%,3,IF(H15&lt;=95%,4,IF(H15&lt;=100%,5,"Ошибка ввода"))))))</f>
        <v>5</v>
      </c>
      <c r="J12" s="28" t="s">
        <v>39</v>
      </c>
      <c r="K12" s="19" t="n">
        <f aca="false">IF(J15&lt;=79%,0,IF(J15&lt;=83%,1,IF(J15&lt;=87%,2,IF(J15&lt;=91%,3,IF(J15&lt;=95%,4,IF(J15&lt;=100%,5,"Ошибка ввода"))))))</f>
        <v>5</v>
      </c>
      <c r="L12" s="28" t="s">
        <v>39</v>
      </c>
      <c r="M12" s="19" t="n">
        <f aca="false">IF(L15&lt;=79%,0,IF(L15&lt;=83%,1,IF(L15&lt;=87%,2,IF(L15&lt;=91%,3,IF(L15&lt;=95%,4,IF(L15&lt;=100%,5,"Ошибка ввода"))))))</f>
        <v>5</v>
      </c>
      <c r="N12" s="28" t="s">
        <v>39</v>
      </c>
      <c r="O12" s="19" t="n">
        <f aca="false">IF(N15&lt;=79%,0,IF(N15&lt;=83%,1,IF(N15&lt;=87%,2,IF(N15&lt;=91%,3,IF(N15&lt;=95%,4,IF(N15&lt;=100%,5,"Ошибка ввода"))))))</f>
        <v>5</v>
      </c>
      <c r="P12" s="28" t="s">
        <v>39</v>
      </c>
      <c r="Q12" s="19" t="n">
        <f aca="false">IF(P15&lt;=79%,0,IF(P15&lt;=83%,1,IF(P15&lt;=87%,2,IF(P15&lt;=91%,3,IF(P15&lt;=95%,4,IF(P15&lt;=100%,5,"Ошибка ввода"))))))</f>
        <v>4</v>
      </c>
      <c r="R12" s="28" t="s">
        <v>39</v>
      </c>
      <c r="S12" s="19" t="n">
        <f aca="false">IF(R15&lt;=79%,0,IF(R15&lt;=83%,1,IF(R15&lt;=87%,2,IF(R15&lt;=91%,3,IF(R15&lt;=95%,4,IF(R15&lt;=100%,5,"Ошибка ввода"))))))</f>
        <v>5</v>
      </c>
      <c r="T12" s="28" t="s">
        <v>39</v>
      </c>
      <c r="U12" s="19" t="n">
        <f aca="false">IF(T15&lt;=79%,0,IF(T15&lt;=83%,1,IF(T15&lt;=87%,2,IF(T15&lt;=91%,3,IF(T15&lt;=95%,4,IF(T15&lt;=100%,5,"Ошибка ввода"))))))</f>
        <v>4</v>
      </c>
      <c r="V12" s="28" t="s">
        <v>39</v>
      </c>
      <c r="W12" s="19" t="n">
        <f aca="false">IF(V15&lt;=79%,0,IF(V15&lt;=83%,1,IF(V15&lt;=87%,2,IF(V15&lt;=91%,3,IF(V15&lt;=95%,4,IF(V15&lt;=100%,5,"Ошибка ввода"))))))</f>
        <v>4</v>
      </c>
      <c r="X12" s="28" t="s">
        <v>39</v>
      </c>
      <c r="Y12" s="19" t="n">
        <f aca="false">IF(X15&lt;=79%,0,IF(X15&lt;=83%,1,IF(X15&lt;=87%,2,IF(X15&lt;=91%,3,IF(X15&lt;=95%,4,IF(X15&lt;=100%,5,"Ошибка ввода"))))))</f>
        <v>5</v>
      </c>
      <c r="Z12" s="28" t="s">
        <v>39</v>
      </c>
      <c r="AA12" s="19" t="n">
        <f aca="false">IF(Z15&lt;=79%,0,IF(Z15&lt;=83%,1,IF(Z15&lt;=87%,2,IF(Z15&lt;=91%,3,IF(Z15&lt;=95%,4,IF(Z15&lt;=100%,5,"Ошибка ввода"))))))</f>
        <v>5</v>
      </c>
      <c r="AB12" s="28" t="s">
        <v>39</v>
      </c>
      <c r="AC12" s="19" t="n">
        <f aca="false">IF(AB15&lt;=79%,0,IF(AB15&lt;=83%,1,IF(AB15&lt;=87%,2,IF(AB15&lt;=91%,3,IF(AB15&lt;=95%,4,IF(AB15&lt;=100%,5,"Ошибка ввода"))))))</f>
        <v>1</v>
      </c>
      <c r="AD12" s="28" t="s">
        <v>39</v>
      </c>
      <c r="AE12" s="19" t="n">
        <f aca="false">IF(AD15&lt;=79%,0,IF(AD15&lt;=83%,1,IF(AD15&lt;=87%,2,IF(AD15&lt;=91%,3,IF(AD15&lt;=95%,4,IF(AD15&lt;=100%,5,"Ошибка ввода"))))))</f>
        <v>5</v>
      </c>
      <c r="AF12" s="28" t="s">
        <v>39</v>
      </c>
      <c r="AG12" s="19" t="n">
        <f aca="false">IF(AF15&lt;=79%,0,IF(AF15&lt;=83%,1,IF(AF15&lt;=87%,2,IF(AF15&lt;=91%,3,IF(AF15&lt;=95%,4,IF(AF15&lt;=100%,5,"Ошибка ввода"))))))</f>
        <v>5</v>
      </c>
      <c r="AH12" s="28" t="s">
        <v>39</v>
      </c>
      <c r="AI12" s="19" t="n">
        <f aca="false">IF(AH15&lt;=79%,0,IF(AH15&lt;=83%,1,IF(AH15&lt;=87%,2,IF(AH15&lt;=91%,3,IF(AH15&lt;=95%,4,IF(AH15&lt;=100%,5,"Ошибка ввода"))))))</f>
        <v>4</v>
      </c>
      <c r="AJ12" s="28" t="s">
        <v>39</v>
      </c>
      <c r="AK12" s="19" t="n">
        <f aca="false">IF(AJ15&lt;=79%,0,IF(AJ15&lt;=83%,1,IF(AJ15&lt;=87%,2,IF(AJ15&lt;=91%,3,IF(AJ15&lt;=95%,4,IF(AJ15&lt;=100%,5,"Ошибка ввода"))))))</f>
        <v>5</v>
      </c>
      <c r="AL12" s="28" t="s">
        <v>39</v>
      </c>
      <c r="AM12" s="19" t="n">
        <f aca="false">IF(AL15&lt;=79%,0,IF(AL15&lt;=83%,1,IF(AL15&lt;=87%,2,IF(AL15&lt;=91%,3,IF(AL15&lt;=95%,4,IF(AL15&lt;=100%,5,"Ошибка ввода"))))))</f>
        <v>5</v>
      </c>
      <c r="AN12" s="28" t="s">
        <v>39</v>
      </c>
      <c r="AO12" s="19" t="n">
        <f aca="false">IF(AN15&lt;=79%,0,IF(AN15&lt;=83%,1,IF(AN15&lt;=87%,2,IF(AN15&lt;=91%,3,IF(AN15&lt;=95%,4,IF(AN15&lt;=100%,5,"Ошибка ввода"))))))</f>
        <v>2</v>
      </c>
      <c r="AP12" s="28" t="s">
        <v>39</v>
      </c>
      <c r="AQ12" s="19" t="n">
        <f aca="false">IF(AP15&lt;=79%,0,IF(AP15&lt;=83%,1,IF(AP15&lt;=87%,2,IF(AP15&lt;=91%,3,IF(AP15&lt;=95%,4,IF(AP15&lt;=100%,5,"Ошибка ввода"))))))</f>
        <v>5</v>
      </c>
      <c r="AR12" s="28" t="s">
        <v>39</v>
      </c>
      <c r="AS12" s="19" t="n">
        <f aca="false">IF(AR15&lt;=79%,0,IF(AR15&lt;=83%,1,IF(AR15&lt;=87%,2,IF(AR15&lt;=91%,3,IF(AR15&lt;=95%,4,IF(AR15&lt;=100%,5,"Ошибка ввода"))))))</f>
        <v>4</v>
      </c>
      <c r="AT12" s="28" t="s">
        <v>39</v>
      </c>
      <c r="AU12" s="19" t="n">
        <f aca="false">IF(AT15&lt;=79%,0,IF(AT15&lt;=83%,1,IF(AT15&lt;=87%,2,IF(AT15&lt;=91%,3,IF(AT15&lt;=95%,4,IF(AT15&lt;=100%,5,"Ошибка ввода"))))))</f>
        <v>5</v>
      </c>
      <c r="AV12" s="28" t="s">
        <v>39</v>
      </c>
      <c r="AW12" s="19" t="n">
        <f aca="false">IF(AV15&lt;=79%,0,IF(AV15&lt;=83%,1,IF(AV15&lt;=87%,2,IF(AV15&lt;=91%,3,IF(AV15&lt;=95%,4,IF(AV15&lt;=100%,5,"Ошибка ввода"))))))</f>
        <v>5</v>
      </c>
      <c r="AX12" s="28" t="s">
        <v>39</v>
      </c>
      <c r="AY12" s="19" t="n">
        <f aca="false">IF(AX15&lt;=79%,0,IF(AX15&lt;=83%,1,IF(AX15&lt;=87%,2,IF(AX15&lt;=91%,3,IF(AX15&lt;=95%,4,IF(AX15&lt;=100%,5,"Ошибка ввода"))))))</f>
        <v>5</v>
      </c>
      <c r="AZ12" s="28" t="s">
        <v>39</v>
      </c>
      <c r="BA12" s="19" t="n">
        <f aca="false">IF(AZ15&lt;=79%,0,IF(AZ15&lt;=83%,1,IF(AZ15&lt;=87%,2,IF(AZ15&lt;=91%,3,IF(AZ15&lt;=95%,4,IF(AZ15&lt;=100%,5,"Ошибка ввода"))))))</f>
        <v>5</v>
      </c>
      <c r="BB12" s="28" t="s">
        <v>39</v>
      </c>
      <c r="BC12" s="19" t="n">
        <f aca="false">IF(BB15&lt;=79%,0,IF(BB15&lt;=83%,1,IF(BB15&lt;=87%,2,IF(BB15&lt;=91%,3,IF(BB15&lt;=95%,4,IF(BB15&lt;=100%,5,"Ошибка ввода"))))))</f>
        <v>5</v>
      </c>
      <c r="BD12" s="28" t="s">
        <v>39</v>
      </c>
      <c r="BE12" s="19" t="n">
        <f aca="false">IF(BD15&lt;=79%,0,IF(BD15&lt;=83%,1,IF(BD15&lt;=87%,2,IF(BD15&lt;=91%,3,IF(BD15&lt;=95%,4,IF(BD15&lt;=100%,5,"Ошибка ввода"))))))</f>
        <v>5</v>
      </c>
      <c r="BF12" s="28" t="s">
        <v>39</v>
      </c>
      <c r="BG12" s="19" t="n">
        <f aca="false">IF(BF15&lt;=79%,0,IF(BF15&lt;=83%,1,IF(BF15&lt;=87%,2,IF(BF15&lt;=91%,3,IF(BF15&lt;=95%,4,IF(BF15&lt;=100%,5,"Ошибка ввода"))))))</f>
        <v>5</v>
      </c>
      <c r="BH12" s="28" t="s">
        <v>39</v>
      </c>
      <c r="BI12" s="19" t="n">
        <f aca="false">IF(BH15&lt;=79%,0,IF(BH15&lt;=83%,1,IF(BH15&lt;=87%,2,IF(BH15&lt;=91%,3,IF(BH15&lt;=95%,4,IF(BH15&lt;=100%,5,"Ошибка ввода"))))))</f>
        <v>5</v>
      </c>
      <c r="BJ12" s="28" t="s">
        <v>39</v>
      </c>
      <c r="BK12" s="19" t="n">
        <f aca="false">IF(BJ15&lt;=79%,0,IF(BJ15&lt;=83%,1,IF(BJ15&lt;=87%,2,IF(BJ15&lt;=91%,3,IF(BJ15&lt;=95%,4,IF(BJ15&lt;=100%,5,"Ошибка ввода"))))))</f>
        <v>5</v>
      </c>
      <c r="BL12" s="28" t="s">
        <v>39</v>
      </c>
      <c r="BM12" s="19" t="n">
        <f aca="false">IF(BL15&lt;=79%,0,IF(BL15&lt;=83%,1,IF(BL15&lt;=87%,2,IF(BL15&lt;=91%,3,IF(BL15&lt;=95%,4,IF(BL15&lt;=100%,5,"Ошибка ввода"))))))</f>
        <v>5</v>
      </c>
      <c r="BN12" s="28" t="s">
        <v>39</v>
      </c>
      <c r="BO12" s="19" t="n">
        <f aca="false">IF(BN15&lt;=79%,0,IF(BN15&lt;=83%,1,IF(BN15&lt;=87%,2,IF(BN15&lt;=91%,3,IF(BN15&lt;=95%,4,IF(BN15&lt;=100%,5,"Ошибка ввода"))))))</f>
        <v>5</v>
      </c>
      <c r="BP12" s="28" t="s">
        <v>39</v>
      </c>
      <c r="BQ12" s="19" t="n">
        <f aca="false">IF(BP15&lt;=79%,0,IF(BP15&lt;=83%,1,IF(BP15&lt;=87%,2,IF(BP15&lt;=91%,3,IF(BP15&lt;=95%,4,IF(BP15&lt;=100%,5,"Ошибка ввода"))))))</f>
        <v>5</v>
      </c>
      <c r="BR12" s="28" t="s">
        <v>39</v>
      </c>
      <c r="BS12" s="19" t="n">
        <f aca="false">IF(BR15&lt;=79%,0,IF(BR15&lt;=83%,1,IF(BR15&lt;=87%,2,IF(BR15&lt;=91%,3,IF(BR15&lt;=95%,4,IF(BR15&lt;=100%,5,"Ошибка ввода"))))))</f>
        <v>5</v>
      </c>
    </row>
    <row r="13" customFormat="false" ht="22.5" hidden="false" customHeight="true" outlineLevel="0" collapsed="false">
      <c r="A13" s="19"/>
      <c r="B13" s="20"/>
      <c r="C13" s="19"/>
      <c r="D13" s="20" t="s">
        <v>56</v>
      </c>
      <c r="E13" s="21"/>
      <c r="F13" s="22" t="n">
        <v>637</v>
      </c>
      <c r="G13" s="19"/>
      <c r="H13" s="22" t="n">
        <v>599</v>
      </c>
      <c r="I13" s="19"/>
      <c r="J13" s="22" t="n">
        <v>1287</v>
      </c>
      <c r="K13" s="19"/>
      <c r="L13" s="22" t="n">
        <v>1270</v>
      </c>
      <c r="M13" s="19"/>
      <c r="N13" s="22" t="n">
        <v>767</v>
      </c>
      <c r="O13" s="19"/>
      <c r="P13" s="22" t="n">
        <v>1171</v>
      </c>
      <c r="Q13" s="19"/>
      <c r="R13" s="22" t="n">
        <v>1008</v>
      </c>
      <c r="S13" s="19"/>
      <c r="T13" s="22" t="n">
        <v>463</v>
      </c>
      <c r="U13" s="19"/>
      <c r="V13" s="22" t="n">
        <v>574</v>
      </c>
      <c r="W13" s="19"/>
      <c r="X13" s="22" t="n">
        <v>459</v>
      </c>
      <c r="Y13" s="19"/>
      <c r="Z13" s="22" t="n">
        <v>939</v>
      </c>
      <c r="AA13" s="19"/>
      <c r="AB13" s="22" t="n">
        <v>997</v>
      </c>
      <c r="AC13" s="19"/>
      <c r="AD13" s="22" t="n">
        <v>846</v>
      </c>
      <c r="AE13" s="19"/>
      <c r="AF13" s="22" t="n">
        <v>1595</v>
      </c>
      <c r="AG13" s="19"/>
      <c r="AH13" s="22" t="n">
        <v>531</v>
      </c>
      <c r="AI13" s="19"/>
      <c r="AJ13" s="22" t="n">
        <v>1783</v>
      </c>
      <c r="AK13" s="19"/>
      <c r="AL13" s="22" t="n">
        <v>720</v>
      </c>
      <c r="AM13" s="19"/>
      <c r="AN13" s="22" t="n">
        <v>788</v>
      </c>
      <c r="AO13" s="19"/>
      <c r="AP13" s="22" t="n">
        <v>710</v>
      </c>
      <c r="AQ13" s="19"/>
      <c r="AR13" s="22" t="n">
        <v>845</v>
      </c>
      <c r="AS13" s="19"/>
      <c r="AT13" s="22" t="n">
        <v>665</v>
      </c>
      <c r="AU13" s="19"/>
      <c r="AV13" s="22" t="n">
        <v>741</v>
      </c>
      <c r="AW13" s="19"/>
      <c r="AX13" s="22" t="n">
        <v>307</v>
      </c>
      <c r="AY13" s="19"/>
      <c r="AZ13" s="22" t="n">
        <v>952</v>
      </c>
      <c r="BA13" s="19"/>
      <c r="BB13" s="22" t="n">
        <v>1068</v>
      </c>
      <c r="BC13" s="19"/>
      <c r="BD13" s="22" t="n">
        <v>798</v>
      </c>
      <c r="BE13" s="19"/>
      <c r="BF13" s="22" t="n">
        <v>784</v>
      </c>
      <c r="BG13" s="19"/>
      <c r="BH13" s="22" t="n">
        <v>1226</v>
      </c>
      <c r="BI13" s="19"/>
      <c r="BJ13" s="22" t="n">
        <v>993</v>
      </c>
      <c r="BK13" s="19"/>
      <c r="BL13" s="22" t="n">
        <v>1222</v>
      </c>
      <c r="BM13" s="19"/>
      <c r="BN13" s="22" t="n">
        <v>830</v>
      </c>
      <c r="BO13" s="19"/>
      <c r="BP13" s="22" t="n">
        <v>1766</v>
      </c>
      <c r="BQ13" s="19"/>
      <c r="BR13" s="22" t="n">
        <v>379</v>
      </c>
      <c r="BS13" s="19"/>
    </row>
    <row r="14" customFormat="false" ht="22.5" hidden="false" customHeight="true" outlineLevel="0" collapsed="false">
      <c r="A14" s="19"/>
      <c r="B14" s="20"/>
      <c r="C14" s="19"/>
      <c r="D14" s="20" t="s">
        <v>57</v>
      </c>
      <c r="E14" s="21"/>
      <c r="F14" s="22" t="n">
        <v>621</v>
      </c>
      <c r="G14" s="19"/>
      <c r="H14" s="22" t="n">
        <v>585</v>
      </c>
      <c r="I14" s="19"/>
      <c r="J14" s="22" t="n">
        <v>1271</v>
      </c>
      <c r="K14" s="19"/>
      <c r="L14" s="22" t="n">
        <v>1219</v>
      </c>
      <c r="M14" s="19"/>
      <c r="N14" s="22" t="n">
        <v>760</v>
      </c>
      <c r="O14" s="19"/>
      <c r="P14" s="22" t="n">
        <v>1092</v>
      </c>
      <c r="Q14" s="19"/>
      <c r="R14" s="22" t="n">
        <v>989</v>
      </c>
      <c r="S14" s="19"/>
      <c r="T14" s="22" t="n">
        <v>434</v>
      </c>
      <c r="U14" s="19"/>
      <c r="V14" s="22" t="n">
        <v>538</v>
      </c>
      <c r="W14" s="19"/>
      <c r="X14" s="22" t="n">
        <v>451</v>
      </c>
      <c r="Y14" s="19"/>
      <c r="Z14" s="22" t="n">
        <v>932</v>
      </c>
      <c r="AA14" s="19"/>
      <c r="AB14" s="22" t="n">
        <v>793</v>
      </c>
      <c r="AC14" s="19"/>
      <c r="AD14" s="22" t="n">
        <v>809</v>
      </c>
      <c r="AE14" s="19"/>
      <c r="AF14" s="22" t="n">
        <v>1568</v>
      </c>
      <c r="AG14" s="19"/>
      <c r="AH14" s="22" t="n">
        <v>488</v>
      </c>
      <c r="AI14" s="19"/>
      <c r="AJ14" s="22" t="n">
        <v>1766</v>
      </c>
      <c r="AK14" s="19"/>
      <c r="AL14" s="22" t="n">
        <v>704</v>
      </c>
      <c r="AM14" s="19"/>
      <c r="AN14" s="22" t="n">
        <v>655</v>
      </c>
      <c r="AO14" s="19"/>
      <c r="AP14" s="22" t="n">
        <v>692</v>
      </c>
      <c r="AQ14" s="19"/>
      <c r="AR14" s="22" t="n">
        <v>800</v>
      </c>
      <c r="AS14" s="19"/>
      <c r="AT14" s="22" t="n">
        <v>651</v>
      </c>
      <c r="AU14" s="19"/>
      <c r="AV14" s="22" t="n">
        <v>735</v>
      </c>
      <c r="AW14" s="19"/>
      <c r="AX14" s="22" t="n">
        <v>302</v>
      </c>
      <c r="AY14" s="19"/>
      <c r="AZ14" s="22" t="n">
        <v>949</v>
      </c>
      <c r="BA14" s="19"/>
      <c r="BB14" s="22" t="n">
        <v>1023</v>
      </c>
      <c r="BC14" s="19"/>
      <c r="BD14" s="22" t="n">
        <v>760</v>
      </c>
      <c r="BE14" s="19"/>
      <c r="BF14" s="22" t="n">
        <v>781</v>
      </c>
      <c r="BG14" s="19"/>
      <c r="BH14" s="22" t="n">
        <v>1219</v>
      </c>
      <c r="BI14" s="19"/>
      <c r="BJ14" s="22" t="n">
        <v>972</v>
      </c>
      <c r="BK14" s="19"/>
      <c r="BL14" s="22" t="n">
        <v>1220</v>
      </c>
      <c r="BM14" s="19"/>
      <c r="BN14" s="22" t="n">
        <v>805</v>
      </c>
      <c r="BO14" s="19"/>
      <c r="BP14" s="22" t="n">
        <v>1762</v>
      </c>
      <c r="BQ14" s="19"/>
      <c r="BR14" s="22" t="n">
        <v>376</v>
      </c>
      <c r="BS14" s="19"/>
    </row>
    <row r="15" customFormat="false" ht="22.5" hidden="false" customHeight="true" outlineLevel="0" collapsed="false">
      <c r="A15" s="19"/>
      <c r="B15" s="20"/>
      <c r="C15" s="19"/>
      <c r="D15" s="20" t="s">
        <v>58</v>
      </c>
      <c r="E15" s="21"/>
      <c r="F15" s="29" t="n">
        <f aca="false">F14/F13</f>
        <v>0.974882260596546</v>
      </c>
      <c r="G15" s="19"/>
      <c r="H15" s="29" t="n">
        <f aca="false">H14/H13</f>
        <v>0.976627712854758</v>
      </c>
      <c r="I15" s="19"/>
      <c r="J15" s="29" t="n">
        <f aca="false">J14/J13</f>
        <v>0.987567987567988</v>
      </c>
      <c r="K15" s="19"/>
      <c r="L15" s="29" t="n">
        <f aca="false">L14/L13</f>
        <v>0.959842519685039</v>
      </c>
      <c r="M15" s="19"/>
      <c r="N15" s="29" t="n">
        <f aca="false">N14/N13</f>
        <v>0.990873533246415</v>
      </c>
      <c r="O15" s="19"/>
      <c r="P15" s="29" t="n">
        <f aca="false">P14/P13</f>
        <v>0.932536293766012</v>
      </c>
      <c r="Q15" s="19"/>
      <c r="R15" s="29" t="n">
        <f aca="false">R14/R13</f>
        <v>0.981150793650794</v>
      </c>
      <c r="S15" s="19"/>
      <c r="T15" s="29" t="n">
        <f aca="false">T14/T13</f>
        <v>0.937365010799136</v>
      </c>
      <c r="U15" s="19"/>
      <c r="V15" s="29" t="n">
        <f aca="false">V14/V13</f>
        <v>0.937282229965157</v>
      </c>
      <c r="W15" s="19"/>
      <c r="X15" s="29" t="n">
        <f aca="false">X14/X13</f>
        <v>0.982570806100218</v>
      </c>
      <c r="Y15" s="19"/>
      <c r="Z15" s="29" t="n">
        <f aca="false">Z14/Z13</f>
        <v>0.992545260915868</v>
      </c>
      <c r="AA15" s="19"/>
      <c r="AB15" s="29" t="n">
        <f aca="false">AB14/AB13</f>
        <v>0.795386158475426</v>
      </c>
      <c r="AC15" s="19"/>
      <c r="AD15" s="29" t="n">
        <f aca="false">AD14/AD13</f>
        <v>0.956264775413712</v>
      </c>
      <c r="AE15" s="19"/>
      <c r="AF15" s="29" t="n">
        <f aca="false">AF14/AF13</f>
        <v>0.98307210031348</v>
      </c>
      <c r="AG15" s="19"/>
      <c r="AH15" s="29" t="n">
        <f aca="false">AH14/AH13</f>
        <v>0.919020715630885</v>
      </c>
      <c r="AI15" s="19"/>
      <c r="AJ15" s="29" t="n">
        <f aca="false">AJ14/AJ13</f>
        <v>0.990465507571509</v>
      </c>
      <c r="AK15" s="19"/>
      <c r="AL15" s="29" t="n">
        <f aca="false">AL14/AL13</f>
        <v>0.977777777777778</v>
      </c>
      <c r="AM15" s="19"/>
      <c r="AN15" s="29" t="n">
        <f aca="false">AN14/AN13</f>
        <v>0.831218274111675</v>
      </c>
      <c r="AO15" s="19"/>
      <c r="AP15" s="29" t="n">
        <f aca="false">AP14/AP13</f>
        <v>0.974647887323944</v>
      </c>
      <c r="AQ15" s="19"/>
      <c r="AR15" s="29" t="n">
        <f aca="false">AR14/AR13</f>
        <v>0.946745562130178</v>
      </c>
      <c r="AS15" s="19"/>
      <c r="AT15" s="29" t="n">
        <f aca="false">AT14/AT13</f>
        <v>0.978947368421053</v>
      </c>
      <c r="AU15" s="19"/>
      <c r="AV15" s="29" t="n">
        <f aca="false">AV14/AV13</f>
        <v>0.991902834008097</v>
      </c>
      <c r="AW15" s="19"/>
      <c r="AX15" s="29" t="n">
        <f aca="false">AX14/AX13</f>
        <v>0.98371335504886</v>
      </c>
      <c r="AY15" s="19"/>
      <c r="AZ15" s="29" t="n">
        <f aca="false">AZ14/AZ13</f>
        <v>0.996848739495798</v>
      </c>
      <c r="BA15" s="19"/>
      <c r="BB15" s="29" t="n">
        <f aca="false">BB14/BB13</f>
        <v>0.957865168539326</v>
      </c>
      <c r="BC15" s="19"/>
      <c r="BD15" s="29" t="n">
        <f aca="false">BD14/BD13</f>
        <v>0.952380952380952</v>
      </c>
      <c r="BE15" s="19"/>
      <c r="BF15" s="29" t="n">
        <f aca="false">BF14/BF13</f>
        <v>0.996173469387755</v>
      </c>
      <c r="BG15" s="19"/>
      <c r="BH15" s="29" t="n">
        <f aca="false">BH14/BH13</f>
        <v>0.994290375203915</v>
      </c>
      <c r="BI15" s="19"/>
      <c r="BJ15" s="29" t="n">
        <f aca="false">BJ14/BJ13</f>
        <v>0.978851963746224</v>
      </c>
      <c r="BK15" s="19"/>
      <c r="BL15" s="29" t="n">
        <f aca="false">BL14/BL13</f>
        <v>0.998363338788871</v>
      </c>
      <c r="BM15" s="19"/>
      <c r="BN15" s="29" t="n">
        <f aca="false">BN14/BN13</f>
        <v>0.969879518072289</v>
      </c>
      <c r="BO15" s="19"/>
      <c r="BP15" s="29" t="n">
        <f aca="false">BP14/BP13</f>
        <v>0.997734994337486</v>
      </c>
      <c r="BQ15" s="19"/>
      <c r="BR15" s="29" t="n">
        <f aca="false">BR14/BR13</f>
        <v>0.992084432717678</v>
      </c>
      <c r="BS15" s="19"/>
    </row>
    <row r="16" customFormat="false" ht="22.5" hidden="false" customHeight="false" outlineLevel="0" collapsed="false">
      <c r="A16" s="14" t="n">
        <v>3</v>
      </c>
      <c r="B16" s="15" t="s">
        <v>59</v>
      </c>
      <c r="C16" s="14" t="s">
        <v>39</v>
      </c>
      <c r="D16" s="14" t="s">
        <v>39</v>
      </c>
      <c r="E16" s="16" t="n">
        <f aca="false">SUM(E17)</f>
        <v>5</v>
      </c>
      <c r="F16" s="17" t="s">
        <v>39</v>
      </c>
      <c r="G16" s="14" t="n">
        <f aca="false">SUM(G17)</f>
        <v>5</v>
      </c>
      <c r="H16" s="17" t="s">
        <v>39</v>
      </c>
      <c r="I16" s="14" t="n">
        <f aca="false">SUM(I17)</f>
        <v>5</v>
      </c>
      <c r="J16" s="17" t="s">
        <v>39</v>
      </c>
      <c r="K16" s="14" t="n">
        <f aca="false">SUM(K17)</f>
        <v>5</v>
      </c>
      <c r="L16" s="17" t="s">
        <v>39</v>
      </c>
      <c r="M16" s="14" t="n">
        <f aca="false">SUM(M17)</f>
        <v>2</v>
      </c>
      <c r="N16" s="17" t="s">
        <v>39</v>
      </c>
      <c r="O16" s="14" t="n">
        <f aca="false">SUM(O17)</f>
        <v>5</v>
      </c>
      <c r="P16" s="17" t="s">
        <v>39</v>
      </c>
      <c r="Q16" s="14" t="n">
        <f aca="false">SUM(Q17)</f>
        <v>5</v>
      </c>
      <c r="R16" s="17" t="s">
        <v>39</v>
      </c>
      <c r="S16" s="14" t="n">
        <f aca="false">SUM(S17)</f>
        <v>5</v>
      </c>
      <c r="T16" s="17" t="s">
        <v>39</v>
      </c>
      <c r="U16" s="14" t="n">
        <f aca="false">SUM(U17)</f>
        <v>2</v>
      </c>
      <c r="V16" s="17" t="s">
        <v>39</v>
      </c>
      <c r="W16" s="14" t="n">
        <f aca="false">SUM(W17)</f>
        <v>4</v>
      </c>
      <c r="X16" s="17" t="s">
        <v>39</v>
      </c>
      <c r="Y16" s="14" t="n">
        <f aca="false">SUM(Y17)</f>
        <v>5</v>
      </c>
      <c r="Z16" s="17" t="s">
        <v>39</v>
      </c>
      <c r="AA16" s="14" t="n">
        <f aca="false">SUM(AA17)</f>
        <v>5</v>
      </c>
      <c r="AB16" s="17" t="s">
        <v>39</v>
      </c>
      <c r="AC16" s="14" t="n">
        <f aca="false">SUM(AC17)</f>
        <v>5</v>
      </c>
      <c r="AD16" s="17" t="s">
        <v>39</v>
      </c>
      <c r="AE16" s="14" t="n">
        <f aca="false">SUM(AE17)</f>
        <v>5</v>
      </c>
      <c r="AF16" s="17" t="s">
        <v>39</v>
      </c>
      <c r="AG16" s="14" t="n">
        <f aca="false">SUM(AG17)</f>
        <v>5</v>
      </c>
      <c r="AH16" s="17" t="s">
        <v>39</v>
      </c>
      <c r="AI16" s="14" t="n">
        <f aca="false">SUM(AI17)</f>
        <v>5</v>
      </c>
      <c r="AJ16" s="17" t="s">
        <v>39</v>
      </c>
      <c r="AK16" s="14" t="n">
        <f aca="false">SUM(AK17)</f>
        <v>4</v>
      </c>
      <c r="AL16" s="17" t="s">
        <v>39</v>
      </c>
      <c r="AM16" s="14" t="n">
        <f aca="false">SUM(AM17)</f>
        <v>5</v>
      </c>
      <c r="AN16" s="17" t="s">
        <v>39</v>
      </c>
      <c r="AO16" s="14" t="n">
        <f aca="false">SUM(AO17)</f>
        <v>5</v>
      </c>
      <c r="AP16" s="17" t="s">
        <v>39</v>
      </c>
      <c r="AQ16" s="14" t="n">
        <f aca="false">SUM(AQ17)</f>
        <v>5</v>
      </c>
      <c r="AR16" s="17" t="s">
        <v>39</v>
      </c>
      <c r="AS16" s="14" t="n">
        <f aca="false">SUM(AS17)</f>
        <v>3</v>
      </c>
      <c r="AT16" s="17" t="s">
        <v>39</v>
      </c>
      <c r="AU16" s="14" t="n">
        <f aca="false">SUM(AU17)</f>
        <v>5</v>
      </c>
      <c r="AV16" s="17" t="s">
        <v>39</v>
      </c>
      <c r="AW16" s="14" t="n">
        <f aca="false">SUM(AW17)</f>
        <v>5</v>
      </c>
      <c r="AX16" s="17" t="s">
        <v>39</v>
      </c>
      <c r="AY16" s="14" t="n">
        <f aca="false">SUM(AY17)</f>
        <v>5</v>
      </c>
      <c r="AZ16" s="17" t="s">
        <v>39</v>
      </c>
      <c r="BA16" s="14" t="n">
        <f aca="false">SUM(BA17)</f>
        <v>5</v>
      </c>
      <c r="BB16" s="17" t="s">
        <v>39</v>
      </c>
      <c r="BC16" s="14" t="n">
        <f aca="false">SUM(BC17)</f>
        <v>5</v>
      </c>
      <c r="BD16" s="17" t="s">
        <v>39</v>
      </c>
      <c r="BE16" s="14" t="n">
        <f aca="false">SUM(BE17)</f>
        <v>5</v>
      </c>
      <c r="BF16" s="17" t="s">
        <v>39</v>
      </c>
      <c r="BG16" s="14" t="n">
        <f aca="false">SUM(BG17)</f>
        <v>5</v>
      </c>
      <c r="BH16" s="17" t="s">
        <v>39</v>
      </c>
      <c r="BI16" s="14" t="n">
        <f aca="false">SUM(BI17)</f>
        <v>5</v>
      </c>
      <c r="BJ16" s="17" t="s">
        <v>39</v>
      </c>
      <c r="BK16" s="14" t="n">
        <f aca="false">SUM(BK17)</f>
        <v>5</v>
      </c>
      <c r="BL16" s="17" t="s">
        <v>39</v>
      </c>
      <c r="BM16" s="14" t="n">
        <f aca="false">SUM(BM17)</f>
        <v>5</v>
      </c>
      <c r="BN16" s="17" t="s">
        <v>39</v>
      </c>
      <c r="BO16" s="14" t="n">
        <f aca="false">SUM(BO17)</f>
        <v>5</v>
      </c>
      <c r="BP16" s="17" t="s">
        <v>39</v>
      </c>
      <c r="BQ16" s="14" t="n">
        <f aca="false">SUM(BQ17)</f>
        <v>5</v>
      </c>
      <c r="BR16" s="17" t="s">
        <v>39</v>
      </c>
      <c r="BS16" s="14" t="n">
        <f aca="false">SUM(BS17)</f>
        <v>5</v>
      </c>
    </row>
    <row r="17" customFormat="false" ht="78.75" hidden="false" customHeight="false" outlineLevel="0" collapsed="false">
      <c r="A17" s="19" t="n">
        <v>5</v>
      </c>
      <c r="B17" s="20" t="s">
        <v>60</v>
      </c>
      <c r="C17" s="19" t="s">
        <v>61</v>
      </c>
      <c r="D17" s="20" t="s">
        <v>62</v>
      </c>
      <c r="E17" s="21" t="n">
        <v>5</v>
      </c>
      <c r="F17" s="24" t="n">
        <v>0.987</v>
      </c>
      <c r="G17" s="19" t="n">
        <f aca="false">IF(F17&lt;=79%,0,IF(F17&lt;=83%,1,IF(F17&lt;=87%,2,IF(F17&lt;=91%,3,IF(F17&lt;=95%,4,IF(F17&lt;=100%,5,"Ошибка ввода"))))))</f>
        <v>5</v>
      </c>
      <c r="H17" s="24" t="n">
        <v>0.987</v>
      </c>
      <c r="I17" s="19" t="n">
        <f aca="false">IF(H17&lt;=79%,0,IF(H17&lt;=83%,1,IF(H17&lt;=87%,2,IF(H17&lt;=91%,3,IF(H17&lt;=95%,4,IF(H17&lt;=100%,5,"Ошибка ввода"))))))</f>
        <v>5</v>
      </c>
      <c r="J17" s="24" t="n">
        <v>0.987</v>
      </c>
      <c r="K17" s="19" t="n">
        <f aca="false">IF(J17&lt;=79%,0,IF(J17&lt;=83%,1,IF(J17&lt;=87%,2,IF(J17&lt;=91%,3,IF(J17&lt;=95%,4,IF(J17&lt;=100%,5,"Ошибка ввода"))))))</f>
        <v>5</v>
      </c>
      <c r="L17" s="24" t="n">
        <v>0.86</v>
      </c>
      <c r="M17" s="19" t="n">
        <f aca="false">IF(L17&lt;=79%,0,IF(L17&lt;=83%,1,IF(L17&lt;=87%,2,IF(L17&lt;=91%,3,IF(L17&lt;=95%,4,IF(L17&lt;=100%,5,"Ошибка ввода"))))))</f>
        <v>2</v>
      </c>
      <c r="N17" s="24" t="n">
        <v>0.987</v>
      </c>
      <c r="O17" s="19" t="n">
        <f aca="false">IF(N17&lt;=79%,0,IF(N17&lt;=83%,1,IF(N17&lt;=87%,2,IF(N17&lt;=91%,3,IF(N17&lt;=95%,4,IF(N17&lt;=100%,5,"Ошибка ввода"))))))</f>
        <v>5</v>
      </c>
      <c r="P17" s="24" t="n">
        <v>0.987</v>
      </c>
      <c r="Q17" s="19" t="n">
        <f aca="false">IF(P17&lt;=79%,0,IF(P17&lt;=83%,1,IF(P17&lt;=87%,2,IF(P17&lt;=91%,3,IF(P17&lt;=95%,4,IF(P17&lt;=100%,5,"Ошибка ввода"))))))</f>
        <v>5</v>
      </c>
      <c r="R17" s="24" t="n">
        <v>0.987</v>
      </c>
      <c r="S17" s="19" t="n">
        <f aca="false">IF(R17&lt;=79%,0,IF(R17&lt;=83%,1,IF(R17&lt;=87%,2,IF(R17&lt;=91%,3,IF(R17&lt;=95%,4,IF(R17&lt;=100%,5,"Ошибка ввода"))))))</f>
        <v>5</v>
      </c>
      <c r="T17" s="24" t="n">
        <v>0.833</v>
      </c>
      <c r="U17" s="19" t="n">
        <f aca="false">IF(T17&lt;=79%,0,IF(T17&lt;=83%,1,IF(T17&lt;=87%,2,IF(T17&lt;=91%,3,IF(T17&lt;=95%,4,IF(T17&lt;=100%,5,"Ошибка ввода"))))))</f>
        <v>2</v>
      </c>
      <c r="V17" s="24" t="n">
        <v>0.923</v>
      </c>
      <c r="W17" s="19" t="n">
        <f aca="false">IF(V17&lt;=79%,0,IF(V17&lt;=83%,1,IF(V17&lt;=87%,2,IF(V17&lt;=91%,3,IF(V17&lt;=95%,4,IF(V17&lt;=100%,5,"Ошибка ввода"))))))</f>
        <v>4</v>
      </c>
      <c r="X17" s="24" t="n">
        <v>0.98</v>
      </c>
      <c r="Y17" s="19" t="n">
        <f aca="false">IF(X17&lt;=79%,0,IF(X17&lt;=83%,1,IF(X17&lt;=87%,2,IF(X17&lt;=91%,3,IF(X17&lt;=95%,4,IF(X17&lt;=100%,5,"Ошибка ввода"))))))</f>
        <v>5</v>
      </c>
      <c r="Z17" s="24" t="n">
        <v>0.987</v>
      </c>
      <c r="AA17" s="19" t="n">
        <f aca="false">IF(Z17&lt;=79%,0,IF(Z17&lt;=83%,1,IF(Z17&lt;=87%,2,IF(Z17&lt;=91%,3,IF(Z17&lt;=95%,4,IF(Z17&lt;=100%,5,"Ошибка ввода"))))))</f>
        <v>5</v>
      </c>
      <c r="AB17" s="24" t="n">
        <v>0.987</v>
      </c>
      <c r="AC17" s="19" t="n">
        <f aca="false">IF(AB17&lt;=79%,0,IF(AB17&lt;=83%,1,IF(AB17&lt;=87%,2,IF(AB17&lt;=91%,3,IF(AB17&lt;=95%,4,IF(AB17&lt;=100%,5,"Ошибка ввода"))))))</f>
        <v>5</v>
      </c>
      <c r="AD17" s="24" t="n">
        <v>0.987</v>
      </c>
      <c r="AE17" s="19" t="n">
        <f aca="false">IF(AD17&lt;=79%,0,IF(AD17&lt;=83%,1,IF(AD17&lt;=87%,2,IF(AD17&lt;=91%,3,IF(AD17&lt;=95%,4,IF(AD17&lt;=100%,5,"Ошибка ввода"))))))</f>
        <v>5</v>
      </c>
      <c r="AF17" s="24" t="n">
        <v>0.987</v>
      </c>
      <c r="AG17" s="19" t="n">
        <f aca="false">IF(AF17&lt;=79%,0,IF(AF17&lt;=83%,1,IF(AF17&lt;=87%,2,IF(AF17&lt;=91%,3,IF(AF17&lt;=95%,4,IF(AF17&lt;=100%,5,"Ошибка ввода"))))))</f>
        <v>5</v>
      </c>
      <c r="AH17" s="24" t="n">
        <v>0.987</v>
      </c>
      <c r="AI17" s="19" t="n">
        <f aca="false">IF(AH17&lt;=79%,0,IF(AH17&lt;=83%,1,IF(AH17&lt;=87%,2,IF(AH17&lt;=91%,3,IF(AH17&lt;=95%,4,IF(AH17&lt;=100%,5,"Ошибка ввода"))))))</f>
        <v>5</v>
      </c>
      <c r="AJ17" s="24" t="n">
        <v>0.917</v>
      </c>
      <c r="AK17" s="19" t="n">
        <f aca="false">IF(AJ17&lt;=79%,0,IF(AJ17&lt;=83%,1,IF(AJ17&lt;=87%,2,IF(AJ17&lt;=91%,3,IF(AJ17&lt;=95%,4,IF(AJ17&lt;=100%,5,"Ошибка ввода"))))))</f>
        <v>4</v>
      </c>
      <c r="AL17" s="24" t="n">
        <v>0.987</v>
      </c>
      <c r="AM17" s="19" t="n">
        <f aca="false">IF(AL17&lt;=79%,0,IF(AL17&lt;=83%,1,IF(AL17&lt;=87%,2,IF(AL17&lt;=91%,3,IF(AL17&lt;=95%,4,IF(AL17&lt;=100%,5,"Ошибка ввода"))))))</f>
        <v>5</v>
      </c>
      <c r="AN17" s="24" t="n">
        <v>0.98</v>
      </c>
      <c r="AO17" s="19" t="n">
        <f aca="false">IF(AN17&lt;=79%,0,IF(AN17&lt;=83%,1,IF(AN17&lt;=87%,2,IF(AN17&lt;=91%,3,IF(AN17&lt;=95%,4,IF(AN17&lt;=100%,5,"Ошибка ввода"))))))</f>
        <v>5</v>
      </c>
      <c r="AP17" s="24" t="n">
        <v>0.987</v>
      </c>
      <c r="AQ17" s="19" t="n">
        <f aca="false">IF(AP17&lt;=79%,0,IF(AP17&lt;=83%,1,IF(AP17&lt;=87%,2,IF(AP17&lt;=91%,3,IF(AP17&lt;=95%,4,IF(AP17&lt;=100%,5,"Ошибка ввода"))))))</f>
        <v>5</v>
      </c>
      <c r="AR17" s="24" t="n">
        <v>0.883</v>
      </c>
      <c r="AS17" s="19" t="n">
        <f aca="false">IF(AR17&lt;=79%,0,IF(AR17&lt;=83%,1,IF(AR17&lt;=87%,2,IF(AR17&lt;=91%,3,IF(AR17&lt;=95%,4,IF(AR17&lt;=100%,5,"Ошибка ввода"))))))</f>
        <v>3</v>
      </c>
      <c r="AT17" s="24" t="n">
        <v>0.987</v>
      </c>
      <c r="AU17" s="19" t="n">
        <f aca="false">IF(AT17&lt;=79%,0,IF(AT17&lt;=83%,1,IF(AT17&lt;=87%,2,IF(AT17&lt;=91%,3,IF(AT17&lt;=95%,4,IF(AT17&lt;=100%,5,"Ошибка ввода"))))))</f>
        <v>5</v>
      </c>
      <c r="AV17" s="24" t="n">
        <v>0.987</v>
      </c>
      <c r="AW17" s="19" t="n">
        <f aca="false">IF(AV17&lt;=79%,0,IF(AV17&lt;=83%,1,IF(AV17&lt;=87%,2,IF(AV17&lt;=91%,3,IF(AV17&lt;=95%,4,IF(AV17&lt;=100%,5,"Ошибка ввода"))))))</f>
        <v>5</v>
      </c>
      <c r="AX17" s="24" t="n">
        <v>0.987</v>
      </c>
      <c r="AY17" s="19" t="n">
        <f aca="false">IF(AX17&lt;=79%,0,IF(AX17&lt;=83%,1,IF(AX17&lt;=87%,2,IF(AX17&lt;=91%,3,IF(AX17&lt;=95%,4,IF(AX17&lt;=100%,5,"Ошибка ввода"))))))</f>
        <v>5</v>
      </c>
      <c r="AZ17" s="24" t="n">
        <v>0.987</v>
      </c>
      <c r="BA17" s="19" t="n">
        <f aca="false">IF(AZ17&lt;=79%,0,IF(AZ17&lt;=83%,1,IF(AZ17&lt;=87%,2,IF(AZ17&lt;=91%,3,IF(AZ17&lt;=95%,4,IF(AZ17&lt;=100%,5,"Ошибка ввода"))))))</f>
        <v>5</v>
      </c>
      <c r="BB17" s="24" t="n">
        <v>0.987</v>
      </c>
      <c r="BC17" s="19" t="n">
        <f aca="false">IF(BB17&lt;=79%,0,IF(BB17&lt;=83%,1,IF(BB17&lt;=87%,2,IF(BB17&lt;=91%,3,IF(BB17&lt;=95%,4,IF(BB17&lt;=100%,5,"Ошибка ввода"))))))</f>
        <v>5</v>
      </c>
      <c r="BD17" s="24" t="n">
        <v>0.987</v>
      </c>
      <c r="BE17" s="19" t="n">
        <f aca="false">IF(BD17&lt;=79%,0,IF(BD17&lt;=83%,1,IF(BD17&lt;=87%,2,IF(BD17&lt;=91%,3,IF(BD17&lt;=95%,4,IF(BD17&lt;=100%,5,"Ошибка ввода"))))))</f>
        <v>5</v>
      </c>
      <c r="BF17" s="24" t="n">
        <v>0.987</v>
      </c>
      <c r="BG17" s="19" t="n">
        <f aca="false">IF(BF17&lt;=79%,0,IF(BF17&lt;=83%,1,IF(BF17&lt;=87%,2,IF(BF17&lt;=91%,3,IF(BF17&lt;=95%,4,IF(BF17&lt;=100%,5,"Ошибка ввода"))))))</f>
        <v>5</v>
      </c>
      <c r="BH17" s="24" t="n">
        <v>0.987</v>
      </c>
      <c r="BI17" s="19" t="n">
        <f aca="false">IF(BH17&lt;=79%,0,IF(BH17&lt;=83%,1,IF(BH17&lt;=87%,2,IF(BH17&lt;=91%,3,IF(BH17&lt;=95%,4,IF(BH17&lt;=100%,5,"Ошибка ввода"))))))</f>
        <v>5</v>
      </c>
      <c r="BJ17" s="24" t="n">
        <v>0.987</v>
      </c>
      <c r="BK17" s="19" t="n">
        <f aca="false">IF(BJ17&lt;=79%,0,IF(BJ17&lt;=83%,1,IF(BJ17&lt;=87%,2,IF(BJ17&lt;=91%,3,IF(BJ17&lt;=95%,4,IF(BJ17&lt;=100%,5,"Ошибка ввода"))))))</f>
        <v>5</v>
      </c>
      <c r="BL17" s="24" t="n">
        <v>0.987</v>
      </c>
      <c r="BM17" s="19" t="n">
        <f aca="false">IF(BL17&lt;=79%,0,IF(BL17&lt;=83%,1,IF(BL17&lt;=87%,2,IF(BL17&lt;=91%,3,IF(BL17&lt;=95%,4,IF(BL17&lt;=100%,5,"Ошибка ввода"))))))</f>
        <v>5</v>
      </c>
      <c r="BN17" s="24" t="n">
        <v>0.987</v>
      </c>
      <c r="BO17" s="19" t="n">
        <f aca="false">IF(BN17&lt;=79%,0,IF(BN17&lt;=83%,1,IF(BN17&lt;=87%,2,IF(BN17&lt;=91%,3,IF(BN17&lt;=95%,4,IF(BN17&lt;=100%,5,"Ошибка ввода"))))))</f>
        <v>5</v>
      </c>
      <c r="BP17" s="24" t="n">
        <v>0.987</v>
      </c>
      <c r="BQ17" s="19" t="n">
        <f aca="false">IF(BP17&lt;=79%,0,IF(BP17&lt;=83%,1,IF(BP17&lt;=87%,2,IF(BP17&lt;=91%,3,IF(BP17&lt;=95%,4,IF(BP17&lt;=100%,5,"Ошибка ввода"))))))</f>
        <v>5</v>
      </c>
      <c r="BR17" s="24" t="n">
        <v>0.987</v>
      </c>
      <c r="BS17" s="19" t="n">
        <f aca="false">IF(BR17&lt;=79%,0,IF(BR17&lt;=83%,1,IF(BR17&lt;=87%,2,IF(BR17&lt;=91%,3,IF(BR17&lt;=95%,4,IF(BR17&lt;=100%,5,"Ошибка ввода"))))))</f>
        <v>5</v>
      </c>
    </row>
    <row r="18" customFormat="false" ht="22.5" hidden="false" customHeight="true" outlineLevel="0" collapsed="false">
      <c r="A18" s="14" t="n">
        <v>4</v>
      </c>
      <c r="B18" s="15" t="s">
        <v>63</v>
      </c>
      <c r="C18" s="14" t="s">
        <v>39</v>
      </c>
      <c r="D18" s="14" t="s">
        <v>39</v>
      </c>
      <c r="E18" s="16" t="n">
        <f aca="false">SUM(E19:E20)</f>
        <v>8</v>
      </c>
      <c r="F18" s="17" t="s">
        <v>39</v>
      </c>
      <c r="G18" s="14" t="n">
        <f aca="false">SUM(G19:G20)</f>
        <v>5</v>
      </c>
      <c r="H18" s="17" t="s">
        <v>39</v>
      </c>
      <c r="I18" s="14" t="n">
        <f aca="false">SUM(I19:I20)</f>
        <v>7</v>
      </c>
      <c r="J18" s="17" t="s">
        <v>39</v>
      </c>
      <c r="K18" s="14" t="n">
        <f aca="false">SUM(K19:K20)</f>
        <v>7</v>
      </c>
      <c r="L18" s="17" t="s">
        <v>39</v>
      </c>
      <c r="M18" s="14" t="n">
        <f aca="false">SUM(M19:M20)</f>
        <v>6</v>
      </c>
      <c r="N18" s="17" t="s">
        <v>39</v>
      </c>
      <c r="O18" s="14" t="n">
        <f aca="false">SUM(O19:O20)</f>
        <v>5</v>
      </c>
      <c r="P18" s="17" t="s">
        <v>39</v>
      </c>
      <c r="Q18" s="14" t="n">
        <f aca="false">SUM(Q19:Q20)</f>
        <v>6</v>
      </c>
      <c r="R18" s="17" t="s">
        <v>39</v>
      </c>
      <c r="S18" s="14" t="n">
        <f aca="false">SUM(S19:S20)</f>
        <v>6</v>
      </c>
      <c r="T18" s="17" t="s">
        <v>39</v>
      </c>
      <c r="U18" s="14" t="n">
        <f aca="false">SUM(U19:U20)</f>
        <v>6</v>
      </c>
      <c r="V18" s="17" t="s">
        <v>39</v>
      </c>
      <c r="W18" s="14" t="n">
        <f aca="false">SUM(W19:W20)</f>
        <v>3</v>
      </c>
      <c r="X18" s="17" t="s">
        <v>39</v>
      </c>
      <c r="Y18" s="14" t="n">
        <f aca="false">SUM(Y19:Y20)</f>
        <v>6</v>
      </c>
      <c r="Z18" s="17" t="s">
        <v>39</v>
      </c>
      <c r="AA18" s="14" t="n">
        <f aca="false">SUM(AA19:AA20)</f>
        <v>7</v>
      </c>
      <c r="AB18" s="17" t="s">
        <v>39</v>
      </c>
      <c r="AC18" s="14" t="n">
        <f aca="false">SUM(AC19:AC20)</f>
        <v>6</v>
      </c>
      <c r="AD18" s="17" t="s">
        <v>39</v>
      </c>
      <c r="AE18" s="14" t="n">
        <f aca="false">SUM(AE19:AE20)</f>
        <v>7</v>
      </c>
      <c r="AF18" s="17" t="s">
        <v>39</v>
      </c>
      <c r="AG18" s="14" t="n">
        <f aca="false">SUM(AG19:AG20)</f>
        <v>5</v>
      </c>
      <c r="AH18" s="17" t="s">
        <v>39</v>
      </c>
      <c r="AI18" s="14" t="n">
        <f aca="false">SUM(AI19:AI20)</f>
        <v>7</v>
      </c>
      <c r="AJ18" s="17" t="s">
        <v>39</v>
      </c>
      <c r="AK18" s="14" t="n">
        <f aca="false">SUM(AK19:AK20)</f>
        <v>6</v>
      </c>
      <c r="AL18" s="17" t="s">
        <v>39</v>
      </c>
      <c r="AM18" s="14" t="n">
        <f aca="false">SUM(AM19:AM20)</f>
        <v>6</v>
      </c>
      <c r="AN18" s="17" t="s">
        <v>39</v>
      </c>
      <c r="AO18" s="14" t="n">
        <f aca="false">SUM(AO19:AO20)</f>
        <v>7</v>
      </c>
      <c r="AP18" s="17" t="s">
        <v>39</v>
      </c>
      <c r="AQ18" s="14" t="n">
        <f aca="false">SUM(AQ19:AQ20)</f>
        <v>7</v>
      </c>
      <c r="AR18" s="17" t="s">
        <v>39</v>
      </c>
      <c r="AS18" s="14" t="n">
        <f aca="false">SUM(AS19:AS20)</f>
        <v>5</v>
      </c>
      <c r="AT18" s="17" t="s">
        <v>39</v>
      </c>
      <c r="AU18" s="14" t="n">
        <f aca="false">SUM(AU19:AU20)</f>
        <v>6</v>
      </c>
      <c r="AV18" s="17" t="s">
        <v>39</v>
      </c>
      <c r="AW18" s="14" t="n">
        <f aca="false">SUM(AW19:AW20)</f>
        <v>3</v>
      </c>
      <c r="AX18" s="17" t="s">
        <v>39</v>
      </c>
      <c r="AY18" s="14" t="n">
        <f aca="false">SUM(AY19:AY20)</f>
        <v>7</v>
      </c>
      <c r="AZ18" s="17" t="s">
        <v>39</v>
      </c>
      <c r="BA18" s="14" t="n">
        <f aca="false">SUM(BA19:BA20)</f>
        <v>4</v>
      </c>
      <c r="BB18" s="17" t="s">
        <v>39</v>
      </c>
      <c r="BC18" s="14" t="n">
        <f aca="false">SUM(BC19:BC20)</f>
        <v>7</v>
      </c>
      <c r="BD18" s="17" t="s">
        <v>39</v>
      </c>
      <c r="BE18" s="14" t="n">
        <f aca="false">SUM(BE19:BE20)</f>
        <v>7</v>
      </c>
      <c r="BF18" s="17" t="s">
        <v>39</v>
      </c>
      <c r="BG18" s="14" t="n">
        <f aca="false">SUM(BG19:BG20)</f>
        <v>6</v>
      </c>
      <c r="BH18" s="17" t="s">
        <v>39</v>
      </c>
      <c r="BI18" s="14" t="n">
        <f aca="false">SUM(BI19:BI20)</f>
        <v>7</v>
      </c>
      <c r="BJ18" s="17" t="s">
        <v>39</v>
      </c>
      <c r="BK18" s="14" t="n">
        <f aca="false">SUM(BK19:BK20)</f>
        <v>6</v>
      </c>
      <c r="BL18" s="17" t="s">
        <v>39</v>
      </c>
      <c r="BM18" s="14" t="n">
        <f aca="false">SUM(BM19:BM20)</f>
        <v>6</v>
      </c>
      <c r="BN18" s="17" t="s">
        <v>39</v>
      </c>
      <c r="BO18" s="14" t="n">
        <f aca="false">SUM(BO19:BO20)</f>
        <v>7</v>
      </c>
      <c r="BP18" s="17" t="s">
        <v>39</v>
      </c>
      <c r="BQ18" s="14" t="n">
        <f aca="false">SUM(BQ19:BQ20)</f>
        <v>8</v>
      </c>
      <c r="BR18" s="17" t="s">
        <v>39</v>
      </c>
      <c r="BS18" s="14" t="n">
        <f aca="false">SUM(BS19:BS20)</f>
        <v>8</v>
      </c>
    </row>
    <row r="19" customFormat="false" ht="90" hidden="false" customHeight="false" outlineLevel="0" collapsed="false">
      <c r="A19" s="19" t="n">
        <v>6</v>
      </c>
      <c r="B19" s="20" t="s">
        <v>64</v>
      </c>
      <c r="C19" s="19" t="s">
        <v>129</v>
      </c>
      <c r="D19" s="20" t="s">
        <v>130</v>
      </c>
      <c r="E19" s="21" t="n">
        <v>5</v>
      </c>
      <c r="F19" s="24" t="n">
        <v>0.676</v>
      </c>
      <c r="G19" s="19" t="n">
        <f aca="false">IF(F19&lt;=49%,0,IF(F19&lt;=59%,1,IF(F19&lt;=69%,2,IF(F19&lt;=79%,3,IF(F19&lt;=96%,4,IF(F19&lt;=100%,5,"Ошибка ввода"))))))</f>
        <v>2</v>
      </c>
      <c r="H19" s="24" t="n">
        <v>0.864</v>
      </c>
      <c r="I19" s="19" t="n">
        <f aca="false">IF(H19&lt;=49%,0,IF(H19&lt;=59%,1,IF(H19&lt;=69%,2,IF(H19&lt;=79%,3,IF(H19&lt;=96%,4,IF(H19&lt;=100%,5,"Ошибка ввода"))))))</f>
        <v>4</v>
      </c>
      <c r="J19" s="24" t="n">
        <v>0.867</v>
      </c>
      <c r="K19" s="19" t="n">
        <f aca="false">IF(J19&lt;=49%,0,IF(J19&lt;=59%,1,IF(J19&lt;=69%,2,IF(J19&lt;=79%,3,IF(J19&lt;=96%,4,IF(J19&lt;=100%,5,"Ошибка ввода"))))))</f>
        <v>4</v>
      </c>
      <c r="L19" s="24" t="n">
        <v>0.758</v>
      </c>
      <c r="M19" s="19" t="n">
        <f aca="false">IF(L19&lt;=49%,0,IF(L19&lt;=59%,1,IF(L19&lt;=69%,2,IF(L19&lt;=79%,3,IF(L19&lt;=96%,4,IF(L19&lt;=100%,5,"Ошибка ввода"))))))</f>
        <v>3</v>
      </c>
      <c r="N19" s="24" t="n">
        <v>0.678</v>
      </c>
      <c r="O19" s="19" t="n">
        <f aca="false">IF(N19&lt;=49%,0,IF(N19&lt;=59%,1,IF(N19&lt;=69%,2,IF(N19&lt;=79%,3,IF(N19&lt;=96%,4,IF(N19&lt;=100%,5,"Ошибка ввода"))))))</f>
        <v>2</v>
      </c>
      <c r="P19" s="24" t="n">
        <v>0.776</v>
      </c>
      <c r="Q19" s="19" t="n">
        <f aca="false">IF(P19&lt;=49%,0,IF(P19&lt;=59%,1,IF(P19&lt;=69%,2,IF(P19&lt;=79%,3,IF(P19&lt;=96%,4,IF(P19&lt;=100%,5,"Ошибка ввода"))))))</f>
        <v>3</v>
      </c>
      <c r="R19" s="24" t="n">
        <v>0.751</v>
      </c>
      <c r="S19" s="19" t="n">
        <f aca="false">IF(R19&lt;=49%,0,IF(R19&lt;=59%,1,IF(R19&lt;=69%,2,IF(R19&lt;=79%,3,IF(R19&lt;=96%,4,IF(R19&lt;=100%,5,"Ошибка ввода"))))))</f>
        <v>3</v>
      </c>
      <c r="T19" s="24" t="n">
        <v>0.775</v>
      </c>
      <c r="U19" s="19" t="n">
        <f aca="false">IF(T19&lt;=49%,0,IF(T19&lt;=59%,1,IF(T19&lt;=69%,2,IF(T19&lt;=79%,3,IF(T19&lt;=96%,4,IF(T19&lt;=100%,5,"Ошибка ввода"))))))</f>
        <v>3</v>
      </c>
      <c r="V19" s="24" t="n">
        <v>0.469</v>
      </c>
      <c r="W19" s="19" t="n">
        <f aca="false">IF(V19&lt;=49%,0,IF(V19&lt;=59%,1,IF(V19&lt;=69%,2,IF(V19&lt;=79%,3,IF(V19&lt;=96%,4,IF(V19&lt;=100%,5,"Ошибка ввода"))))))</f>
        <v>0</v>
      </c>
      <c r="X19" s="24" t="n">
        <v>0.75</v>
      </c>
      <c r="Y19" s="19" t="n">
        <f aca="false">IF(X19&lt;=49%,0,IF(X19&lt;=59%,1,IF(X19&lt;=69%,2,IF(X19&lt;=79%,3,IF(X19&lt;=96%,4,IF(X19&lt;=100%,5,"Ошибка ввода"))))))</f>
        <v>3</v>
      </c>
      <c r="Z19" s="24" t="n">
        <v>0.864</v>
      </c>
      <c r="AA19" s="19" t="n">
        <f aca="false">IF(Z19&lt;=49%,0,IF(Z19&lt;=59%,1,IF(Z19&lt;=69%,2,IF(Z19&lt;=79%,3,IF(Z19&lt;=96%,4,IF(Z19&lt;=100%,5,"Ошибка ввода"))))))</f>
        <v>4</v>
      </c>
      <c r="AB19" s="24" t="n">
        <v>0.77</v>
      </c>
      <c r="AC19" s="19" t="n">
        <f aca="false">IF(AB19&lt;=49%,0,IF(AB19&lt;=59%,1,IF(AB19&lt;=69%,2,IF(AB19&lt;=79%,3,IF(AB19&lt;=96%,4,IF(AB19&lt;=100%,5,"Ошибка ввода"))))))</f>
        <v>3</v>
      </c>
      <c r="AD19" s="24" t="n">
        <v>0.848</v>
      </c>
      <c r="AE19" s="19" t="n">
        <f aca="false">IF(AD19&lt;=49%,0,IF(AD19&lt;=59%,1,IF(AD19&lt;=69%,2,IF(AD19&lt;=79%,3,IF(AD19&lt;=96%,4,IF(AD19&lt;=100%,5,"Ошибка ввода"))))))</f>
        <v>4</v>
      </c>
      <c r="AF19" s="24" t="n">
        <v>0.603</v>
      </c>
      <c r="AG19" s="19" t="n">
        <f aca="false">IF(AF19&lt;=49%,0,IF(AF19&lt;=59%,1,IF(AF19&lt;=69%,2,IF(AF19&lt;=79%,3,IF(AF19&lt;=96%,4,IF(AF19&lt;=100%,5,"Ошибка ввода"))))))</f>
        <v>2</v>
      </c>
      <c r="AH19" s="24" t="n">
        <v>0.824</v>
      </c>
      <c r="AI19" s="19" t="n">
        <f aca="false">IF(AH19&lt;=49%,0,IF(AH19&lt;=59%,1,IF(AH19&lt;=69%,2,IF(AH19&lt;=79%,3,IF(AH19&lt;=96%,4,IF(AH19&lt;=100%,5,"Ошибка ввода"))))))</f>
        <v>4</v>
      </c>
      <c r="AJ19" s="24" t="n">
        <v>0.771</v>
      </c>
      <c r="AK19" s="19" t="n">
        <f aca="false">IF(AJ19&lt;=49%,0,IF(AJ19&lt;=59%,1,IF(AJ19&lt;=69%,2,IF(AJ19&lt;=79%,3,IF(AJ19&lt;=96%,4,IF(AJ19&lt;=100%,5,"Ошибка ввода"))))))</f>
        <v>3</v>
      </c>
      <c r="AL19" s="24" t="n">
        <v>0.708</v>
      </c>
      <c r="AM19" s="19" t="n">
        <f aca="false">IF(AL19&lt;=49%,0,IF(AL19&lt;=59%,1,IF(AL19&lt;=69%,2,IF(AL19&lt;=79%,3,IF(AL19&lt;=96%,4,IF(AL19&lt;=100%,5,"Ошибка ввода"))))))</f>
        <v>3</v>
      </c>
      <c r="AN19" s="24" t="n">
        <v>0.799</v>
      </c>
      <c r="AO19" s="19" t="n">
        <f aca="false">IF(AN19&lt;=49%,0,IF(AN19&lt;=59%,1,IF(AN19&lt;=69%,2,IF(AN19&lt;=79%,3,IF(AN19&lt;=96%,4,IF(AN19&lt;=100%,5,"Ошибка ввода"))))))</f>
        <v>4</v>
      </c>
      <c r="AP19" s="24" t="n">
        <v>0.848</v>
      </c>
      <c r="AQ19" s="19" t="n">
        <f aca="false">IF(AP19&lt;=49%,0,IF(AP19&lt;=59%,1,IF(AP19&lt;=69%,2,IF(AP19&lt;=79%,3,IF(AP19&lt;=96%,4,IF(AP19&lt;=100%,5,"Ошибка ввода"))))))</f>
        <v>4</v>
      </c>
      <c r="AR19" s="24" t="n">
        <v>0.634</v>
      </c>
      <c r="AS19" s="19" t="n">
        <f aca="false">IF(AR19&lt;=49%,0,IF(AR19&lt;=59%,1,IF(AR19&lt;=69%,2,IF(AR19&lt;=79%,3,IF(AR19&lt;=96%,4,IF(AR19&lt;=100%,5,"Ошибка ввода"))))))</f>
        <v>2</v>
      </c>
      <c r="AT19" s="24" t="n">
        <v>0.753</v>
      </c>
      <c r="AU19" s="19" t="n">
        <f aca="false">IF(AT19&lt;=49%,0,IF(AT19&lt;=59%,1,IF(AT19&lt;=69%,2,IF(AT19&lt;=79%,3,IF(AT19&lt;=96%,4,IF(AT19&lt;=100%,5,"Ошибка ввода"))))))</f>
        <v>3</v>
      </c>
      <c r="AV19" s="24" t="n">
        <v>0.418</v>
      </c>
      <c r="AW19" s="19" t="n">
        <f aca="false">IF(AV19&lt;=49%,0,IF(AV19&lt;=59%,1,IF(AV19&lt;=69%,2,IF(AV19&lt;=79%,3,IF(AV19&lt;=96%,4,IF(AV19&lt;=100%,5,"Ошибка ввода"))))))</f>
        <v>0</v>
      </c>
      <c r="AX19" s="24" t="n">
        <v>0.795</v>
      </c>
      <c r="AY19" s="19" t="n">
        <f aca="false">IF(AX19&lt;=49%,0,IF(AX19&lt;=59%,1,IF(AX19&lt;=69%,2,IF(AX19&lt;=79%,3,IF(AX19&lt;=96%,4,IF(AX19&lt;=100%,5,"Ошибка ввода"))))))</f>
        <v>4</v>
      </c>
      <c r="AZ19" s="24" t="n">
        <v>0.569</v>
      </c>
      <c r="BA19" s="19" t="n">
        <f aca="false">IF(AZ19&lt;=49%,0,IF(AZ19&lt;=59%,1,IF(AZ19&lt;=69%,2,IF(AZ19&lt;=79%,3,IF(AZ19&lt;=96%,4,IF(AZ19&lt;=100%,5,"Ошибка ввода"))))))</f>
        <v>1</v>
      </c>
      <c r="BB19" s="24" t="n">
        <v>0.899</v>
      </c>
      <c r="BC19" s="19" t="n">
        <f aca="false">IF(BB19&lt;=49%,0,IF(BB19&lt;=59%,1,IF(BB19&lt;=69%,2,IF(BB19&lt;=79%,3,IF(BB19&lt;=96%,4,IF(BB19&lt;=100%,5,"Ошибка ввода"))))))</f>
        <v>4</v>
      </c>
      <c r="BD19" s="24" t="n">
        <v>0.8</v>
      </c>
      <c r="BE19" s="19" t="n">
        <f aca="false">IF(BD19&lt;=49%,0,IF(BD19&lt;=59%,1,IF(BD19&lt;=69%,2,IF(BD19&lt;=79%,3,IF(BD19&lt;=96%,4,IF(BD19&lt;=100%,5,"Ошибка ввода"))))))</f>
        <v>4</v>
      </c>
      <c r="BF19" s="24" t="n">
        <v>0.771</v>
      </c>
      <c r="BG19" s="19" t="n">
        <f aca="false">IF(BF19&lt;=49%,0,IF(BF19&lt;=59%,1,IF(BF19&lt;=69%,2,IF(BF19&lt;=79%,3,IF(BF19&lt;=96%,4,IF(BF19&lt;=100%,5,"Ошибка ввода"))))))</f>
        <v>3</v>
      </c>
      <c r="BH19" s="24" t="n">
        <v>0.809</v>
      </c>
      <c r="BI19" s="19" t="n">
        <f aca="false">IF(BH19&lt;=49%,0,IF(BH19&lt;=59%,1,IF(BH19&lt;=69%,2,IF(BH19&lt;=79%,3,IF(BH19&lt;=96%,4,IF(BH19&lt;=100%,5,"Ошибка ввода"))))))</f>
        <v>4</v>
      </c>
      <c r="BJ19" s="24" t="n">
        <v>0.76</v>
      </c>
      <c r="BK19" s="19" t="n">
        <f aca="false">IF(BJ19&lt;=49%,0,IF(BJ19&lt;=59%,1,IF(BJ19&lt;=69%,2,IF(BJ19&lt;=79%,3,IF(BJ19&lt;=96%,4,IF(BJ19&lt;=100%,5,"Ошибка ввода"))))))</f>
        <v>3</v>
      </c>
      <c r="BL19" s="24" t="n">
        <v>0.772</v>
      </c>
      <c r="BM19" s="19" t="n">
        <f aca="false">IF(BL19&lt;=49%,0,IF(BL19&lt;=59%,1,IF(BL19&lt;=69%,2,IF(BL19&lt;=79%,3,IF(BL19&lt;=96%,4,IF(BL19&lt;=100%,5,"Ошибка ввода"))))))</f>
        <v>3</v>
      </c>
      <c r="BN19" s="24" t="n">
        <v>0.871</v>
      </c>
      <c r="BO19" s="19" t="n">
        <f aca="false">IF(BN19&lt;=49%,0,IF(BN19&lt;=59%,1,IF(BN19&lt;=69%,2,IF(BN19&lt;=79%,3,IF(BN19&lt;=96%,4,IF(BN19&lt;=100%,5,"Ошибка ввода"))))))</f>
        <v>4</v>
      </c>
      <c r="BP19" s="24" t="n">
        <v>1</v>
      </c>
      <c r="BQ19" s="19" t="n">
        <f aca="false">IF(BP19&lt;=49%,0,IF(BP19&lt;=59%,1,IF(BP19&lt;=69%,2,IF(BP19&lt;=79%,3,IF(BP19&lt;=96%,4,IF(BP19&lt;=100%,5,"Ошибка ввода"))))))</f>
        <v>5</v>
      </c>
      <c r="BR19" s="24" t="n">
        <v>1</v>
      </c>
      <c r="BS19" s="19" t="n">
        <f aca="false">IF(BR19&lt;=49%,0,IF(BR19&lt;=59%,1,IF(BR19&lt;=69%,2,IF(BR19&lt;=79%,3,IF(BR19&lt;=96%,4,IF(BR19&lt;=100%,5,"Ошибка ввода"))))))</f>
        <v>5</v>
      </c>
    </row>
    <row r="20" customFormat="false" ht="22.5" hidden="false" customHeight="true" outlineLevel="0" collapsed="false">
      <c r="A20" s="19" t="n">
        <v>7</v>
      </c>
      <c r="B20" s="31" t="s">
        <v>67</v>
      </c>
      <c r="C20" s="19" t="s">
        <v>68</v>
      </c>
      <c r="D20" s="20" t="s">
        <v>50</v>
      </c>
      <c r="E20" s="21" t="n">
        <v>3</v>
      </c>
      <c r="F20" s="28" t="s">
        <v>39</v>
      </c>
      <c r="G20" s="19" t="n">
        <f aca="false">IF(F23&lt;=9%,0,IF(F23&lt;=19%,1,IF(F23&lt;=29%,2,IF(F23&lt;=100%,3,"Ошибка ввода"))))</f>
        <v>3</v>
      </c>
      <c r="H20" s="28" t="s">
        <v>39</v>
      </c>
      <c r="I20" s="19" t="n">
        <f aca="false">IF(H23&lt;=9%,0,IF(H23&lt;=19%,1,IF(H23&lt;=29%,2,IF(H23&lt;=100%,3,"Ошибка ввода"))))</f>
        <v>3</v>
      </c>
      <c r="J20" s="28" t="s">
        <v>39</v>
      </c>
      <c r="K20" s="19" t="n">
        <f aca="false">IF(J23&lt;=9%,0,IF(J23&lt;=19%,1,IF(J23&lt;=29%,2,IF(J23&lt;=100%,3,"Ошибка ввода"))))</f>
        <v>3</v>
      </c>
      <c r="L20" s="28" t="s">
        <v>39</v>
      </c>
      <c r="M20" s="19" t="n">
        <f aca="false">IF(L23&lt;=9%,0,IF(L23&lt;=19%,1,IF(L23&lt;=29%,2,IF(L23&lt;=100%,3,"Ошибка ввода"))))</f>
        <v>3</v>
      </c>
      <c r="N20" s="28" t="s">
        <v>39</v>
      </c>
      <c r="O20" s="19" t="n">
        <f aca="false">IF(N23&lt;=9%,0,IF(N23&lt;=19%,1,IF(N23&lt;=29%,2,IF(N23&lt;=100%,3,"Ошибка ввода"))))</f>
        <v>3</v>
      </c>
      <c r="P20" s="28" t="s">
        <v>39</v>
      </c>
      <c r="Q20" s="19" t="n">
        <f aca="false">IF(P23&lt;=9%,0,IF(P23&lt;=19%,1,IF(P23&lt;=29%,2,IF(P23&lt;=100%,3,"Ошибка ввода"))))</f>
        <v>3</v>
      </c>
      <c r="R20" s="28" t="s">
        <v>39</v>
      </c>
      <c r="S20" s="19" t="n">
        <f aca="false">IF(R23&lt;=9%,0,IF(R23&lt;=19%,1,IF(R23&lt;=29%,2,IF(R23&lt;=100%,3,"Ошибка ввода"))))</f>
        <v>3</v>
      </c>
      <c r="T20" s="28" t="s">
        <v>39</v>
      </c>
      <c r="U20" s="19" t="n">
        <f aca="false">IF(T23&lt;=9%,0,IF(T23&lt;=19%,1,IF(T23&lt;=29%,2,IF(T23&lt;=100%,3,"Ошибка ввода"))))</f>
        <v>3</v>
      </c>
      <c r="V20" s="28" t="s">
        <v>39</v>
      </c>
      <c r="W20" s="19" t="n">
        <f aca="false">IF(V23&lt;=9%,0,IF(V23&lt;=19%,1,IF(V23&lt;=29%,2,IF(V23&lt;=100%,3,"Ошибка ввода"))))</f>
        <v>3</v>
      </c>
      <c r="X20" s="28" t="s">
        <v>39</v>
      </c>
      <c r="Y20" s="19" t="n">
        <f aca="false">IF(X23&lt;=9%,0,IF(X23&lt;=19%,1,IF(X23&lt;=29%,2,IF(X23&lt;=100%,3,"Ошибка ввода"))))</f>
        <v>3</v>
      </c>
      <c r="Z20" s="28" t="s">
        <v>39</v>
      </c>
      <c r="AA20" s="19" t="n">
        <f aca="false">IF(Z23&lt;=9%,0,IF(Z23&lt;=19%,1,IF(Z23&lt;=29%,2,IF(Z23&lt;=100%,3,"Ошибка ввода"))))</f>
        <v>3</v>
      </c>
      <c r="AB20" s="28" t="s">
        <v>39</v>
      </c>
      <c r="AC20" s="19" t="n">
        <f aca="false">IF(AB23&lt;=9%,0,IF(AB23&lt;=19%,1,IF(AB23&lt;=29%,2,IF(AB23&lt;=100%,3,"Ошибка ввода"))))</f>
        <v>3</v>
      </c>
      <c r="AD20" s="28" t="s">
        <v>39</v>
      </c>
      <c r="AE20" s="19" t="n">
        <f aca="false">IF(AD23&lt;=9%,0,IF(AD23&lt;=19%,1,IF(AD23&lt;=29%,2,IF(AD23&lt;=100%,3,"Ошибка ввода"))))</f>
        <v>3</v>
      </c>
      <c r="AF20" s="28" t="s">
        <v>39</v>
      </c>
      <c r="AG20" s="19" t="n">
        <f aca="false">IF(AF23&lt;=9%,0,IF(AF23&lt;=19%,1,IF(AF23&lt;=29%,2,IF(AF23&lt;=100%,3,"Ошибка ввода"))))</f>
        <v>3</v>
      </c>
      <c r="AH20" s="28" t="s">
        <v>39</v>
      </c>
      <c r="AI20" s="19" t="n">
        <f aca="false">IF(AH23&lt;=9%,0,IF(AH23&lt;=19%,1,IF(AH23&lt;=29%,2,IF(AH23&lt;=100%,3,"Ошибка ввода"))))</f>
        <v>3</v>
      </c>
      <c r="AJ20" s="28" t="s">
        <v>39</v>
      </c>
      <c r="AK20" s="19" t="n">
        <f aca="false">IF(AJ23&lt;=9%,0,IF(AJ23&lt;=19%,1,IF(AJ23&lt;=29%,2,IF(AJ23&lt;=100%,3,"Ошибка ввода"))))</f>
        <v>3</v>
      </c>
      <c r="AL20" s="28" t="s">
        <v>39</v>
      </c>
      <c r="AM20" s="19" t="n">
        <f aca="false">IF(AL23&lt;=9%,0,IF(AL23&lt;=19%,1,IF(AL23&lt;=29%,2,IF(AL23&lt;=100%,3,"Ошибка ввода"))))</f>
        <v>3</v>
      </c>
      <c r="AN20" s="28" t="s">
        <v>39</v>
      </c>
      <c r="AO20" s="19" t="n">
        <f aca="false">IF(AN23&lt;=9%,0,IF(AN23&lt;=19%,1,IF(AN23&lt;=29%,2,IF(AN23&lt;=100%,3,"Ошибка ввода"))))</f>
        <v>3</v>
      </c>
      <c r="AP20" s="28" t="s">
        <v>39</v>
      </c>
      <c r="AQ20" s="19" t="n">
        <f aca="false">IF(AP23&lt;=9%,0,IF(AP23&lt;=19%,1,IF(AP23&lt;=29%,2,IF(AP23&lt;=100%,3,"Ошибка ввода"))))</f>
        <v>3</v>
      </c>
      <c r="AR20" s="28" t="s">
        <v>39</v>
      </c>
      <c r="AS20" s="19" t="n">
        <f aca="false">IF(AR23&lt;=9%,0,IF(AR23&lt;=19%,1,IF(AR23&lt;=29%,2,IF(AR23&lt;=100%,3,"Ошибка ввода"))))</f>
        <v>3</v>
      </c>
      <c r="AT20" s="28" t="s">
        <v>39</v>
      </c>
      <c r="AU20" s="19" t="n">
        <f aca="false">IF(AT23&lt;=9%,0,IF(AT23&lt;=19%,1,IF(AT23&lt;=29%,2,IF(AT23&lt;=100%,3,"Ошибка ввода"))))</f>
        <v>3</v>
      </c>
      <c r="AV20" s="28" t="s">
        <v>39</v>
      </c>
      <c r="AW20" s="19" t="n">
        <f aca="false">IF(AV23&lt;=9%,0,IF(AV23&lt;=19%,1,IF(AV23&lt;=29%,2,IF(AV23&lt;=100%,3,"Ошибка ввода"))))</f>
        <v>3</v>
      </c>
      <c r="AX20" s="28" t="s">
        <v>39</v>
      </c>
      <c r="AY20" s="19" t="n">
        <f aca="false">IF(AX23&lt;=9%,0,IF(AX23&lt;=19%,1,IF(AX23&lt;=29%,2,IF(AX23&lt;=100%,3,"Ошибка ввода"))))</f>
        <v>3</v>
      </c>
      <c r="AZ20" s="28" t="s">
        <v>39</v>
      </c>
      <c r="BA20" s="19" t="n">
        <f aca="false">IF(AZ23&lt;=9%,0,IF(AZ23&lt;=19%,1,IF(AZ23&lt;=29%,2,IF(AZ23&lt;=100%,3,"Ошибка ввода"))))</f>
        <v>3</v>
      </c>
      <c r="BB20" s="28" t="s">
        <v>39</v>
      </c>
      <c r="BC20" s="19" t="n">
        <f aca="false">IF(BB23&lt;=9%,0,IF(BB23&lt;=19%,1,IF(BB23&lt;=29%,2,IF(BB23&lt;=100%,3,"Ошибка ввода"))))</f>
        <v>3</v>
      </c>
      <c r="BD20" s="28" t="s">
        <v>39</v>
      </c>
      <c r="BE20" s="19" t="n">
        <f aca="false">IF(BD23&lt;=9%,0,IF(BD23&lt;=19%,1,IF(BD23&lt;=29%,2,IF(BD23&lt;=100%,3,"Ошибка ввода"))))</f>
        <v>3</v>
      </c>
      <c r="BF20" s="28" t="s">
        <v>39</v>
      </c>
      <c r="BG20" s="19" t="n">
        <f aca="false">IF(BF23&lt;=9%,0,IF(BF23&lt;=19%,1,IF(BF23&lt;=29%,2,IF(BF23&lt;=100%,3,"Ошибка ввода"))))</f>
        <v>3</v>
      </c>
      <c r="BH20" s="28" t="s">
        <v>39</v>
      </c>
      <c r="BI20" s="19" t="n">
        <f aca="false">IF(BH23&lt;=9%,0,IF(BH23&lt;=19%,1,IF(BH23&lt;=29%,2,IF(BH23&lt;=100%,3,"Ошибка ввода"))))</f>
        <v>3</v>
      </c>
      <c r="BJ20" s="28" t="s">
        <v>39</v>
      </c>
      <c r="BK20" s="19" t="n">
        <f aca="false">IF(BJ23&lt;=9%,0,IF(BJ23&lt;=19%,1,IF(BJ23&lt;=29%,2,IF(BJ23&lt;=100%,3,"Ошибка ввода"))))</f>
        <v>3</v>
      </c>
      <c r="BL20" s="28" t="s">
        <v>39</v>
      </c>
      <c r="BM20" s="19" t="n">
        <f aca="false">IF(BL23&lt;=9%,0,IF(BL23&lt;=19%,1,IF(BL23&lt;=29%,2,IF(BL23&lt;=100%,3,"Ошибка ввода"))))</f>
        <v>3</v>
      </c>
      <c r="BN20" s="28" t="s">
        <v>39</v>
      </c>
      <c r="BO20" s="19" t="n">
        <f aca="false">IF(BN23&lt;=9%,0,IF(BN23&lt;=19%,1,IF(BN23&lt;=29%,2,IF(BN23&lt;=100%,3,"Ошибка ввода"))))</f>
        <v>3</v>
      </c>
      <c r="BP20" s="28" t="s">
        <v>39</v>
      </c>
      <c r="BQ20" s="19" t="n">
        <f aca="false">IF(BP23&lt;=9%,0,IF(BP23&lt;=19%,1,IF(BP23&lt;=29%,2,IF(BP23&lt;=100%,3,"Ошибка ввода"))))</f>
        <v>3</v>
      </c>
      <c r="BR20" s="28" t="s">
        <v>39</v>
      </c>
      <c r="BS20" s="19" t="n">
        <f aca="false">IF(BR23&lt;=9%,0,IF(BR23&lt;=19%,1,IF(BR23&lt;=29%,2,IF(BR23&lt;=100%,3,"Ошибка ввода"))))</f>
        <v>3</v>
      </c>
    </row>
    <row r="21" customFormat="false" ht="22.5" hidden="false" customHeight="true" outlineLevel="0" collapsed="false">
      <c r="A21" s="19"/>
      <c r="B21" s="31"/>
      <c r="C21" s="19"/>
      <c r="D21" s="20" t="s">
        <v>69</v>
      </c>
      <c r="E21" s="21"/>
      <c r="F21" s="22" t="n">
        <v>40</v>
      </c>
      <c r="G21" s="19"/>
      <c r="H21" s="22" t="n">
        <v>63</v>
      </c>
      <c r="I21" s="19"/>
      <c r="J21" s="22" t="n">
        <v>74</v>
      </c>
      <c r="K21" s="19"/>
      <c r="L21" s="22" t="n">
        <v>97</v>
      </c>
      <c r="M21" s="19"/>
      <c r="N21" s="22" t="n">
        <v>62</v>
      </c>
      <c r="O21" s="19"/>
      <c r="P21" s="22" t="n">
        <v>47</v>
      </c>
      <c r="Q21" s="19"/>
      <c r="R21" s="22" t="n">
        <v>60</v>
      </c>
      <c r="S21" s="19"/>
      <c r="T21" s="22" t="n">
        <v>58</v>
      </c>
      <c r="U21" s="19"/>
      <c r="V21" s="22" t="n">
        <v>44</v>
      </c>
      <c r="W21" s="19"/>
      <c r="X21" s="22" t="n">
        <v>54</v>
      </c>
      <c r="Y21" s="19"/>
      <c r="Z21" s="22" t="n">
        <v>61</v>
      </c>
      <c r="AA21" s="19"/>
      <c r="AB21" s="22" t="n">
        <v>99</v>
      </c>
      <c r="AC21" s="19"/>
      <c r="AD21" s="22" t="n">
        <v>75</v>
      </c>
      <c r="AE21" s="19"/>
      <c r="AF21" s="22" t="n">
        <v>72</v>
      </c>
      <c r="AG21" s="19"/>
      <c r="AH21" s="22" t="n">
        <v>69</v>
      </c>
      <c r="AI21" s="19"/>
      <c r="AJ21" s="22" t="n">
        <v>43</v>
      </c>
      <c r="AK21" s="19"/>
      <c r="AL21" s="22" t="n">
        <v>53</v>
      </c>
      <c r="AM21" s="19"/>
      <c r="AN21" s="22" t="n">
        <v>69</v>
      </c>
      <c r="AO21" s="19"/>
      <c r="AP21" s="22" t="n">
        <v>68</v>
      </c>
      <c r="AQ21" s="19"/>
      <c r="AR21" s="22" t="n">
        <v>54</v>
      </c>
      <c r="AS21" s="19"/>
      <c r="AT21" s="22" t="n">
        <v>52</v>
      </c>
      <c r="AU21" s="19"/>
      <c r="AV21" s="22" t="n">
        <v>51</v>
      </c>
      <c r="AW21" s="19"/>
      <c r="AX21" s="22" t="n">
        <v>72</v>
      </c>
      <c r="AY21" s="19"/>
      <c r="AZ21" s="22" t="n">
        <v>77</v>
      </c>
      <c r="BA21" s="19"/>
      <c r="BB21" s="22" t="n">
        <v>64</v>
      </c>
      <c r="BC21" s="19"/>
      <c r="BD21" s="22" t="n">
        <v>85</v>
      </c>
      <c r="BE21" s="19"/>
      <c r="BF21" s="22" t="n">
        <v>72</v>
      </c>
      <c r="BG21" s="19"/>
      <c r="BH21" s="22" t="n">
        <v>118</v>
      </c>
      <c r="BI21" s="19"/>
      <c r="BJ21" s="22" t="n">
        <v>71</v>
      </c>
      <c r="BK21" s="19"/>
      <c r="BL21" s="22" t="n">
        <v>59</v>
      </c>
      <c r="BM21" s="19"/>
      <c r="BN21" s="22" t="n">
        <v>47</v>
      </c>
      <c r="BO21" s="19"/>
      <c r="BP21" s="22" t="n">
        <v>109</v>
      </c>
      <c r="BQ21" s="19"/>
      <c r="BR21" s="22" t="n">
        <v>59</v>
      </c>
      <c r="BS21" s="19"/>
    </row>
    <row r="22" customFormat="false" ht="22.5" hidden="false" customHeight="true" outlineLevel="0" collapsed="false">
      <c r="A22" s="19"/>
      <c r="B22" s="31"/>
      <c r="C22" s="19"/>
      <c r="D22" s="20" t="s">
        <v>70</v>
      </c>
      <c r="E22" s="21"/>
      <c r="F22" s="22" t="n">
        <v>30</v>
      </c>
      <c r="G22" s="19"/>
      <c r="H22" s="22" t="n">
        <v>42</v>
      </c>
      <c r="I22" s="19"/>
      <c r="J22" s="22" t="n">
        <v>31</v>
      </c>
      <c r="K22" s="19"/>
      <c r="L22" s="22" t="n">
        <v>97</v>
      </c>
      <c r="M22" s="19"/>
      <c r="N22" s="22" t="n">
        <v>52</v>
      </c>
      <c r="O22" s="19"/>
      <c r="P22" s="22" t="n">
        <v>47</v>
      </c>
      <c r="Q22" s="19"/>
      <c r="R22" s="22" t="n">
        <v>34</v>
      </c>
      <c r="S22" s="19"/>
      <c r="T22" s="22" t="n">
        <v>55</v>
      </c>
      <c r="U22" s="19"/>
      <c r="V22" s="22" t="n">
        <v>37</v>
      </c>
      <c r="W22" s="19"/>
      <c r="X22" s="22" t="n">
        <v>54</v>
      </c>
      <c r="Y22" s="19"/>
      <c r="Z22" s="22" t="n">
        <v>49</v>
      </c>
      <c r="AA22" s="19"/>
      <c r="AB22" s="22" t="n">
        <v>58</v>
      </c>
      <c r="AC22" s="19"/>
      <c r="AD22" s="22" t="n">
        <v>64</v>
      </c>
      <c r="AE22" s="19"/>
      <c r="AF22" s="22" t="n">
        <v>66</v>
      </c>
      <c r="AG22" s="19"/>
      <c r="AH22" s="22" t="n">
        <v>41</v>
      </c>
      <c r="AI22" s="19"/>
      <c r="AJ22" s="22" t="n">
        <v>43</v>
      </c>
      <c r="AK22" s="19"/>
      <c r="AL22" s="22" t="n">
        <v>45</v>
      </c>
      <c r="AM22" s="19"/>
      <c r="AN22" s="22" t="n">
        <v>35</v>
      </c>
      <c r="AO22" s="19"/>
      <c r="AP22" s="22" t="n">
        <v>68</v>
      </c>
      <c r="AQ22" s="19"/>
      <c r="AR22" s="22" t="n">
        <v>54</v>
      </c>
      <c r="AS22" s="19"/>
      <c r="AT22" s="22" t="n">
        <v>41</v>
      </c>
      <c r="AU22" s="19"/>
      <c r="AV22" s="22" t="n">
        <v>51</v>
      </c>
      <c r="AW22" s="19"/>
      <c r="AX22" s="22" t="n">
        <v>68</v>
      </c>
      <c r="AY22" s="19"/>
      <c r="AZ22" s="22" t="n">
        <v>49</v>
      </c>
      <c r="BA22" s="19"/>
      <c r="BB22" s="22" t="n">
        <v>58</v>
      </c>
      <c r="BC22" s="19"/>
      <c r="BD22" s="22" t="n">
        <v>85</v>
      </c>
      <c r="BE22" s="19"/>
      <c r="BF22" s="22" t="n">
        <v>65</v>
      </c>
      <c r="BG22" s="19"/>
      <c r="BH22" s="22" t="n">
        <v>118</v>
      </c>
      <c r="BI22" s="19"/>
      <c r="BJ22" s="22" t="n">
        <v>23</v>
      </c>
      <c r="BK22" s="19"/>
      <c r="BL22" s="22" t="n">
        <v>49</v>
      </c>
      <c r="BM22" s="19"/>
      <c r="BN22" s="22" t="n">
        <v>47</v>
      </c>
      <c r="BO22" s="19"/>
      <c r="BP22" s="22" t="n">
        <v>109</v>
      </c>
      <c r="BQ22" s="19"/>
      <c r="BR22" s="22" t="n">
        <v>48</v>
      </c>
      <c r="BS22" s="19"/>
    </row>
    <row r="23" customFormat="false" ht="22.5" hidden="false" customHeight="true" outlineLevel="0" collapsed="false">
      <c r="A23" s="19"/>
      <c r="B23" s="31"/>
      <c r="C23" s="19"/>
      <c r="D23" s="20" t="s">
        <v>71</v>
      </c>
      <c r="E23" s="21"/>
      <c r="F23" s="29" t="n">
        <f aca="false">F22/F21</f>
        <v>0.75</v>
      </c>
      <c r="G23" s="19"/>
      <c r="H23" s="29" t="n">
        <f aca="false">H22/H21</f>
        <v>0.666666666666667</v>
      </c>
      <c r="I23" s="19"/>
      <c r="J23" s="29" t="n">
        <f aca="false">J22/J21</f>
        <v>0.418918918918919</v>
      </c>
      <c r="K23" s="19"/>
      <c r="L23" s="29" t="n">
        <f aca="false">L22/L21</f>
        <v>1</v>
      </c>
      <c r="M23" s="19"/>
      <c r="N23" s="29" t="n">
        <f aca="false">N22/N21</f>
        <v>0.838709677419355</v>
      </c>
      <c r="O23" s="19"/>
      <c r="P23" s="29" t="n">
        <f aca="false">P22/P21</f>
        <v>1</v>
      </c>
      <c r="Q23" s="19"/>
      <c r="R23" s="29" t="n">
        <f aca="false">R22/R21</f>
        <v>0.566666666666667</v>
      </c>
      <c r="S23" s="19"/>
      <c r="T23" s="29" t="n">
        <f aca="false">T22/T21</f>
        <v>0.948275862068966</v>
      </c>
      <c r="U23" s="19"/>
      <c r="V23" s="29" t="n">
        <f aca="false">V22/V21</f>
        <v>0.840909090909091</v>
      </c>
      <c r="W23" s="19"/>
      <c r="X23" s="29" t="n">
        <f aca="false">X22/X21</f>
        <v>1</v>
      </c>
      <c r="Y23" s="19"/>
      <c r="Z23" s="29" t="n">
        <f aca="false">Z22/Z21</f>
        <v>0.80327868852459</v>
      </c>
      <c r="AA23" s="19"/>
      <c r="AB23" s="29" t="n">
        <f aca="false">AB22/AB21</f>
        <v>0.585858585858586</v>
      </c>
      <c r="AC23" s="19"/>
      <c r="AD23" s="29" t="n">
        <f aca="false">AD22/AD21</f>
        <v>0.853333333333333</v>
      </c>
      <c r="AE23" s="19"/>
      <c r="AF23" s="29" t="n">
        <f aca="false">AF22/AF21</f>
        <v>0.916666666666667</v>
      </c>
      <c r="AG23" s="19"/>
      <c r="AH23" s="29" t="n">
        <f aca="false">AH22/AH21</f>
        <v>0.594202898550725</v>
      </c>
      <c r="AI23" s="19"/>
      <c r="AJ23" s="29" t="n">
        <f aca="false">AJ22/AJ21</f>
        <v>1</v>
      </c>
      <c r="AK23" s="19"/>
      <c r="AL23" s="29" t="n">
        <f aca="false">AL22/AL21</f>
        <v>0.849056603773585</v>
      </c>
      <c r="AM23" s="19"/>
      <c r="AN23" s="29" t="n">
        <f aca="false">AN22/AN21</f>
        <v>0.507246376811594</v>
      </c>
      <c r="AO23" s="19"/>
      <c r="AP23" s="29" t="n">
        <f aca="false">AP22/AP21</f>
        <v>1</v>
      </c>
      <c r="AQ23" s="19"/>
      <c r="AR23" s="29" t="n">
        <f aca="false">AR22/AR21</f>
        <v>1</v>
      </c>
      <c r="AS23" s="19"/>
      <c r="AT23" s="29" t="n">
        <f aca="false">AT22/AT21</f>
        <v>0.788461538461538</v>
      </c>
      <c r="AU23" s="19"/>
      <c r="AV23" s="29" t="n">
        <f aca="false">AV22/AV21</f>
        <v>1</v>
      </c>
      <c r="AW23" s="19"/>
      <c r="AX23" s="29" t="n">
        <f aca="false">AX22/AX21</f>
        <v>0.944444444444444</v>
      </c>
      <c r="AY23" s="19"/>
      <c r="AZ23" s="29" t="n">
        <f aca="false">AZ22/AZ21</f>
        <v>0.636363636363636</v>
      </c>
      <c r="BA23" s="19"/>
      <c r="BB23" s="29" t="n">
        <f aca="false">BB22/BB21</f>
        <v>0.90625</v>
      </c>
      <c r="BC23" s="19"/>
      <c r="BD23" s="29" t="n">
        <f aca="false">BD22/BD21</f>
        <v>1</v>
      </c>
      <c r="BE23" s="19"/>
      <c r="BF23" s="29" t="n">
        <f aca="false">BF22/BF21</f>
        <v>0.902777777777778</v>
      </c>
      <c r="BG23" s="19"/>
      <c r="BH23" s="29" t="n">
        <f aca="false">BH22/BH21</f>
        <v>1</v>
      </c>
      <c r="BI23" s="19"/>
      <c r="BJ23" s="29" t="n">
        <f aca="false">BJ22/BJ21</f>
        <v>0.323943661971831</v>
      </c>
      <c r="BK23" s="19"/>
      <c r="BL23" s="29" t="n">
        <f aca="false">BL22/BL21</f>
        <v>0.830508474576271</v>
      </c>
      <c r="BM23" s="19"/>
      <c r="BN23" s="29" t="n">
        <f aca="false">BN22/BN21</f>
        <v>1</v>
      </c>
      <c r="BO23" s="19"/>
      <c r="BP23" s="29" t="n">
        <f aca="false">BP22/BP21</f>
        <v>1</v>
      </c>
      <c r="BQ23" s="19"/>
      <c r="BR23" s="29" t="n">
        <f aca="false">BR22/BR21</f>
        <v>0.813559322033898</v>
      </c>
      <c r="BS23" s="19"/>
    </row>
    <row r="24" customFormat="false" ht="39.75" hidden="false" customHeight="true" outlineLevel="0" collapsed="false">
      <c r="A24" s="14" t="n">
        <v>5</v>
      </c>
      <c r="B24" s="15" t="s">
        <v>131</v>
      </c>
      <c r="C24" s="14" t="s">
        <v>39</v>
      </c>
      <c r="D24" s="14" t="s">
        <v>39</v>
      </c>
      <c r="E24" s="16" t="n">
        <f aca="false">SUM(E25:E28)</f>
        <v>20</v>
      </c>
      <c r="F24" s="17" t="s">
        <v>39</v>
      </c>
      <c r="G24" s="14" t="n">
        <f aca="false">SUM(G25:G28)</f>
        <v>9</v>
      </c>
      <c r="H24" s="17" t="s">
        <v>39</v>
      </c>
      <c r="I24" s="14" t="n">
        <f aca="false">SUM(I25:I28)</f>
        <v>16</v>
      </c>
      <c r="J24" s="17" t="s">
        <v>39</v>
      </c>
      <c r="K24" s="14" t="n">
        <f aca="false">SUM(K25:K28)</f>
        <v>13</v>
      </c>
      <c r="L24" s="17" t="s">
        <v>39</v>
      </c>
      <c r="M24" s="14" t="n">
        <f aca="false">SUM(M25:M28)</f>
        <v>11</v>
      </c>
      <c r="N24" s="17" t="s">
        <v>39</v>
      </c>
      <c r="O24" s="14" t="n">
        <f aca="false">SUM(O25:O28)</f>
        <v>19</v>
      </c>
      <c r="P24" s="17" t="s">
        <v>39</v>
      </c>
      <c r="Q24" s="14" t="n">
        <f aca="false">SUM(Q25:Q28)</f>
        <v>13</v>
      </c>
      <c r="R24" s="17" t="s">
        <v>39</v>
      </c>
      <c r="S24" s="14" t="n">
        <f aca="false">SUM(S25:S28)</f>
        <v>16</v>
      </c>
      <c r="T24" s="17" t="s">
        <v>39</v>
      </c>
      <c r="U24" s="14" t="n">
        <f aca="false">SUM(U25:U28)</f>
        <v>11</v>
      </c>
      <c r="V24" s="17" t="s">
        <v>39</v>
      </c>
      <c r="W24" s="14" t="n">
        <f aca="false">SUM(W25:W28)</f>
        <v>12</v>
      </c>
      <c r="X24" s="17" t="s">
        <v>39</v>
      </c>
      <c r="Y24" s="14" t="n">
        <f aca="false">SUM(Y25:Y28)</f>
        <v>19</v>
      </c>
      <c r="Z24" s="17" t="s">
        <v>39</v>
      </c>
      <c r="AA24" s="14" t="n">
        <f aca="false">SUM(AA25:AA28)</f>
        <v>20</v>
      </c>
      <c r="AB24" s="17" t="s">
        <v>39</v>
      </c>
      <c r="AC24" s="14" t="n">
        <f aca="false">SUM(AC25:AC28)</f>
        <v>12</v>
      </c>
      <c r="AD24" s="17" t="s">
        <v>39</v>
      </c>
      <c r="AE24" s="14" t="n">
        <f aca="false">SUM(AE25:AE28)</f>
        <v>13</v>
      </c>
      <c r="AF24" s="17" t="s">
        <v>39</v>
      </c>
      <c r="AG24" s="14" t="n">
        <f aca="false">SUM(AG25:AG28)</f>
        <v>13</v>
      </c>
      <c r="AH24" s="17" t="s">
        <v>39</v>
      </c>
      <c r="AI24" s="14" t="n">
        <f aca="false">SUM(AI25:AI28)</f>
        <v>19</v>
      </c>
      <c r="AJ24" s="17" t="s">
        <v>39</v>
      </c>
      <c r="AK24" s="14" t="n">
        <f aca="false">SUM(AK25:AK28)</f>
        <v>14</v>
      </c>
      <c r="AL24" s="17" t="s">
        <v>39</v>
      </c>
      <c r="AM24" s="14" t="n">
        <f aca="false">SUM(AM25:AM28)</f>
        <v>17</v>
      </c>
      <c r="AN24" s="17" t="s">
        <v>39</v>
      </c>
      <c r="AO24" s="14" t="n">
        <f aca="false">SUM(AO25:AO28)</f>
        <v>15</v>
      </c>
      <c r="AP24" s="17" t="s">
        <v>39</v>
      </c>
      <c r="AQ24" s="14" t="n">
        <f aca="false">SUM(AQ25:AQ28)</f>
        <v>20</v>
      </c>
      <c r="AR24" s="17" t="s">
        <v>39</v>
      </c>
      <c r="AS24" s="14" t="n">
        <f aca="false">SUM(AS25:AS28)</f>
        <v>11</v>
      </c>
      <c r="AT24" s="17" t="s">
        <v>39</v>
      </c>
      <c r="AU24" s="14" t="n">
        <f aca="false">SUM(AU25:AU28)</f>
        <v>13</v>
      </c>
      <c r="AV24" s="17" t="s">
        <v>39</v>
      </c>
      <c r="AW24" s="14" t="n">
        <f aca="false">SUM(AW25:AW28)</f>
        <v>12</v>
      </c>
      <c r="AX24" s="17" t="s">
        <v>39</v>
      </c>
      <c r="AY24" s="14" t="n">
        <f aca="false">SUM(AY25:AY28)</f>
        <v>15</v>
      </c>
      <c r="AZ24" s="17" t="s">
        <v>39</v>
      </c>
      <c r="BA24" s="14" t="n">
        <f aca="false">SUM(BA25:BA28)</f>
        <v>12</v>
      </c>
      <c r="BB24" s="17" t="s">
        <v>39</v>
      </c>
      <c r="BC24" s="14" t="n">
        <f aca="false">SUM(BC25:BC28)</f>
        <v>13</v>
      </c>
      <c r="BD24" s="17" t="s">
        <v>39</v>
      </c>
      <c r="BE24" s="14" t="n">
        <f aca="false">SUM(BE25:BE28)</f>
        <v>20</v>
      </c>
      <c r="BF24" s="17" t="s">
        <v>39</v>
      </c>
      <c r="BG24" s="14" t="n">
        <f aca="false">SUM(BG25:BG28)</f>
        <v>18</v>
      </c>
      <c r="BH24" s="17" t="s">
        <v>39</v>
      </c>
      <c r="BI24" s="14" t="n">
        <f aca="false">SUM(BI25:BI28)</f>
        <v>20</v>
      </c>
      <c r="BJ24" s="17" t="s">
        <v>39</v>
      </c>
      <c r="BK24" s="14" t="n">
        <f aca="false">SUM(BK25:BK28)</f>
        <v>19</v>
      </c>
      <c r="BL24" s="17" t="s">
        <v>39</v>
      </c>
      <c r="BM24" s="14" t="n">
        <f aca="false">SUM(BM25:BM28)</f>
        <v>19</v>
      </c>
      <c r="BN24" s="17" t="s">
        <v>39</v>
      </c>
      <c r="BO24" s="14" t="n">
        <f aca="false">SUM(BO25:BO28)</f>
        <v>18</v>
      </c>
      <c r="BP24" s="17" t="s">
        <v>39</v>
      </c>
      <c r="BQ24" s="14" t="n">
        <f aca="false">SUM(BQ25:BQ28)</f>
        <v>20</v>
      </c>
      <c r="BR24" s="17" t="s">
        <v>39</v>
      </c>
      <c r="BS24" s="14" t="n">
        <f aca="false">SUM(BS25:BS28)</f>
        <v>16</v>
      </c>
    </row>
    <row r="25" customFormat="false" ht="22.5" hidden="false" customHeight="false" outlineLevel="0" collapsed="false">
      <c r="A25" s="19" t="n">
        <v>8</v>
      </c>
      <c r="B25" s="20" t="s">
        <v>132</v>
      </c>
      <c r="C25" s="19" t="s">
        <v>74</v>
      </c>
      <c r="D25" s="20" t="s">
        <v>133</v>
      </c>
      <c r="E25" s="21" t="n">
        <v>5</v>
      </c>
      <c r="F25" s="24" t="n">
        <v>0.976</v>
      </c>
      <c r="G25" s="19" t="n">
        <f aca="false">IF(F25&lt;=79%,0,IF(F25&lt;=83%,1,IF(F25&lt;=87%,2,IF(F25&lt;=91%,3,IF(F25&lt;=95%,4,IF(F25&lt;=100%,5,"Ошибка ввода"))))))</f>
        <v>5</v>
      </c>
      <c r="H25" s="24" t="n">
        <v>1</v>
      </c>
      <c r="I25" s="19" t="n">
        <f aca="false">IF(H25&lt;=79%,0,IF(H25&lt;=83%,1,IF(H25&lt;=87%,2,IF(H25&lt;=91%,3,IF(H25&lt;=95%,4,IF(H25&lt;=100%,5,"Ошибка ввода"))))))</f>
        <v>5</v>
      </c>
      <c r="J25" s="24" t="n">
        <v>1</v>
      </c>
      <c r="K25" s="19" t="n">
        <f aca="false">IF(J25&lt;=79%,0,IF(J25&lt;=83%,1,IF(J25&lt;=87%,2,IF(J25&lt;=91%,3,IF(J25&lt;=95%,4,IF(J25&lt;=100%,5,"Ошибка ввода"))))))</f>
        <v>5</v>
      </c>
      <c r="L25" s="24" t="n">
        <v>0.989</v>
      </c>
      <c r="M25" s="19" t="n">
        <f aca="false">IF(L25&lt;=79%,0,IF(L25&lt;=83%,1,IF(L25&lt;=87%,2,IF(L25&lt;=91%,3,IF(L25&lt;=95%,4,IF(L25&lt;=100%,5,"Ошибка ввода"))))))</f>
        <v>5</v>
      </c>
      <c r="N25" s="24" t="n">
        <v>1</v>
      </c>
      <c r="O25" s="19" t="n">
        <f aca="false">IF(N25&lt;=79%,0,IF(N25&lt;=83%,1,IF(N25&lt;=87%,2,IF(N25&lt;=91%,3,IF(N25&lt;=95%,4,IF(N25&lt;=100%,5,"Ошибка ввода"))))))</f>
        <v>5</v>
      </c>
      <c r="P25" s="24" t="n">
        <v>1</v>
      </c>
      <c r="Q25" s="19" t="n">
        <f aca="false">IF(P25&lt;=79%,0,IF(P25&lt;=83%,1,IF(P25&lt;=87%,2,IF(P25&lt;=91%,3,IF(P25&lt;=95%,4,IF(P25&lt;=100%,5,"Ошибка ввода"))))))</f>
        <v>5</v>
      </c>
      <c r="R25" s="24" t="n">
        <v>1</v>
      </c>
      <c r="S25" s="19" t="n">
        <f aca="false">IF(R25&lt;=79%,0,IF(R25&lt;=83%,1,IF(R25&lt;=87%,2,IF(R25&lt;=91%,3,IF(R25&lt;=95%,4,IF(R25&lt;=100%,5,"Ошибка ввода"))))))</f>
        <v>5</v>
      </c>
      <c r="T25" s="24" t="n">
        <v>0.981</v>
      </c>
      <c r="U25" s="19" t="n">
        <f aca="false">IF(T25&lt;=79%,0,IF(T25&lt;=83%,1,IF(T25&lt;=87%,2,IF(T25&lt;=91%,3,IF(T25&lt;=95%,4,IF(T25&lt;=100%,5,"Ошибка ввода"))))))</f>
        <v>5</v>
      </c>
      <c r="V25" s="24" t="n">
        <v>1</v>
      </c>
      <c r="W25" s="19" t="n">
        <f aca="false">IF(V25&lt;=79%,0,IF(V25&lt;=83%,1,IF(V25&lt;=87%,2,IF(V25&lt;=91%,3,IF(V25&lt;=95%,4,IF(V25&lt;=100%,5,"Ошибка ввода"))))))</f>
        <v>5</v>
      </c>
      <c r="X25" s="24" t="n">
        <v>1</v>
      </c>
      <c r="Y25" s="19" t="n">
        <f aca="false">IF(X25&lt;=79%,0,IF(X25&lt;=83%,1,IF(X25&lt;=87%,2,IF(X25&lt;=91%,3,IF(X25&lt;=95%,4,IF(X25&lt;=100%,5,"Ошибка ввода"))))))</f>
        <v>5</v>
      </c>
      <c r="Z25" s="24" t="n">
        <v>1</v>
      </c>
      <c r="AA25" s="19" t="n">
        <f aca="false">IF(Z25&lt;=79%,0,IF(Z25&lt;=83%,1,IF(Z25&lt;=87%,2,IF(Z25&lt;=91%,3,IF(Z25&lt;=95%,4,IF(Z25&lt;=100%,5,"Ошибка ввода"))))))</f>
        <v>5</v>
      </c>
      <c r="AB25" s="24" t="n">
        <v>0.99</v>
      </c>
      <c r="AC25" s="19" t="n">
        <f aca="false">IF(AB25&lt;=79%,0,IF(AB25&lt;=83%,1,IF(AB25&lt;=87%,2,IF(AB25&lt;=91%,3,IF(AB25&lt;=95%,4,IF(AB25&lt;=100%,5,"Ошибка ввода"))))))</f>
        <v>5</v>
      </c>
      <c r="AD25" s="24" t="n">
        <v>0.986</v>
      </c>
      <c r="AE25" s="19" t="n">
        <f aca="false">IF(AD25&lt;=79%,0,IF(AD25&lt;=83%,1,IF(AD25&lt;=87%,2,IF(AD25&lt;=91%,3,IF(AD25&lt;=95%,4,IF(AD25&lt;=100%,5,"Ошибка ввода"))))))</f>
        <v>5</v>
      </c>
      <c r="AF25" s="24" t="n">
        <v>1</v>
      </c>
      <c r="AG25" s="19" t="n">
        <f aca="false">IF(AF25&lt;=79%,0,IF(AF25&lt;=83%,1,IF(AF25&lt;=87%,2,IF(AF25&lt;=91%,3,IF(AF25&lt;=95%,4,IF(AF25&lt;=100%,5,"Ошибка ввода"))))))</f>
        <v>5</v>
      </c>
      <c r="AH25" s="24" t="n">
        <v>1</v>
      </c>
      <c r="AI25" s="19" t="n">
        <f aca="false">IF(AH25&lt;=79%,0,IF(AH25&lt;=83%,1,IF(AH25&lt;=87%,2,IF(AH25&lt;=91%,3,IF(AH25&lt;=95%,4,IF(AH25&lt;=100%,5,"Ошибка ввода"))))))</f>
        <v>5</v>
      </c>
      <c r="AJ25" s="24" t="n">
        <v>1</v>
      </c>
      <c r="AK25" s="19" t="n">
        <f aca="false">IF(AJ25&lt;=79%,0,IF(AJ25&lt;=83%,1,IF(AJ25&lt;=87%,2,IF(AJ25&lt;=91%,3,IF(AJ25&lt;=95%,4,IF(AJ25&lt;=100%,5,"Ошибка ввода"))))))</f>
        <v>5</v>
      </c>
      <c r="AL25" s="24" t="n">
        <v>1</v>
      </c>
      <c r="AM25" s="19" t="n">
        <f aca="false">IF(AL25&lt;=79%,0,IF(AL25&lt;=83%,1,IF(AL25&lt;=87%,2,IF(AL25&lt;=91%,3,IF(AL25&lt;=95%,4,IF(AL25&lt;=100%,5,"Ошибка ввода"))))))</f>
        <v>5</v>
      </c>
      <c r="AN25" s="24" t="n">
        <v>1</v>
      </c>
      <c r="AO25" s="19" t="n">
        <f aca="false">IF(AN25&lt;=79%,0,IF(AN25&lt;=83%,1,IF(AN25&lt;=87%,2,IF(AN25&lt;=91%,3,IF(AN25&lt;=95%,4,IF(AN25&lt;=100%,5,"Ошибка ввода"))))))</f>
        <v>5</v>
      </c>
      <c r="AP25" s="24" t="n">
        <v>1</v>
      </c>
      <c r="AQ25" s="19" t="n">
        <f aca="false">IF(AP25&lt;=79%,0,IF(AP25&lt;=83%,1,IF(AP25&lt;=87%,2,IF(AP25&lt;=91%,3,IF(AP25&lt;=95%,4,IF(AP25&lt;=100%,5,"Ошибка ввода"))))))</f>
        <v>5</v>
      </c>
      <c r="AR25" s="24" t="n">
        <v>1</v>
      </c>
      <c r="AS25" s="19" t="n">
        <f aca="false">IF(AR25&lt;=79%,0,IF(AR25&lt;=83%,1,IF(AR25&lt;=87%,2,IF(AR25&lt;=91%,3,IF(AR25&lt;=95%,4,IF(AR25&lt;=100%,5,"Ошибка ввода"))))))</f>
        <v>5</v>
      </c>
      <c r="AT25" s="24" t="n">
        <v>1</v>
      </c>
      <c r="AU25" s="19" t="n">
        <f aca="false">IF(AT25&lt;=79%,0,IF(AT25&lt;=83%,1,IF(AT25&lt;=87%,2,IF(AT25&lt;=91%,3,IF(AT25&lt;=95%,4,IF(AT25&lt;=100%,5,"Ошибка ввода"))))))</f>
        <v>5</v>
      </c>
      <c r="AV25" s="24" t="n">
        <v>0.98</v>
      </c>
      <c r="AW25" s="19" t="n">
        <f aca="false">IF(AV25&lt;=79%,0,IF(AV25&lt;=83%,1,IF(AV25&lt;=87%,2,IF(AV25&lt;=91%,3,IF(AV25&lt;=95%,4,IF(AV25&lt;=100%,5,"Ошибка ввода"))))))</f>
        <v>5</v>
      </c>
      <c r="AX25" s="24" t="n">
        <v>1</v>
      </c>
      <c r="AY25" s="19" t="n">
        <f aca="false">IF(AX25&lt;=79%,0,IF(AX25&lt;=83%,1,IF(AX25&lt;=87%,2,IF(AX25&lt;=91%,3,IF(AX25&lt;=95%,4,IF(AX25&lt;=100%,5,"Ошибка ввода"))))))</f>
        <v>5</v>
      </c>
      <c r="AZ25" s="24" t="n">
        <v>1</v>
      </c>
      <c r="BA25" s="19" t="n">
        <f aca="false">IF(AZ25&lt;=79%,0,IF(AZ25&lt;=83%,1,IF(AZ25&lt;=87%,2,IF(AZ25&lt;=91%,3,IF(AZ25&lt;=95%,4,IF(AZ25&lt;=100%,5,"Ошибка ввода"))))))</f>
        <v>5</v>
      </c>
      <c r="BB25" s="24" t="n">
        <v>1</v>
      </c>
      <c r="BC25" s="19" t="n">
        <f aca="false">IF(BB25&lt;=79%,0,IF(BB25&lt;=83%,1,IF(BB25&lt;=87%,2,IF(BB25&lt;=91%,3,IF(BB25&lt;=95%,4,IF(BB25&lt;=100%,5,"Ошибка ввода"))))))</f>
        <v>5</v>
      </c>
      <c r="BD25" s="24" t="n">
        <v>1</v>
      </c>
      <c r="BE25" s="19" t="n">
        <f aca="false">IF(BD25&lt;=79%,0,IF(BD25&lt;=83%,1,IF(BD25&lt;=87%,2,IF(BD25&lt;=91%,3,IF(BD25&lt;=95%,4,IF(BD25&lt;=100%,5,"Ошибка ввода"))))))</f>
        <v>5</v>
      </c>
      <c r="BF25" s="24" t="n">
        <v>1</v>
      </c>
      <c r="BG25" s="19" t="n">
        <f aca="false">IF(BF25&lt;=79%,0,IF(BF25&lt;=83%,1,IF(BF25&lt;=87%,2,IF(BF25&lt;=91%,3,IF(BF25&lt;=95%,4,IF(BF25&lt;=100%,5,"Ошибка ввода"))))))</f>
        <v>5</v>
      </c>
      <c r="BH25" s="24" t="n">
        <v>1</v>
      </c>
      <c r="BI25" s="19" t="n">
        <f aca="false">IF(BH25&lt;=79%,0,IF(BH25&lt;=83%,1,IF(BH25&lt;=87%,2,IF(BH25&lt;=91%,3,IF(BH25&lt;=95%,4,IF(BH25&lt;=100%,5,"Ошибка ввода"))))))</f>
        <v>5</v>
      </c>
      <c r="BJ25" s="24" t="n">
        <v>1</v>
      </c>
      <c r="BK25" s="19" t="n">
        <f aca="false">IF(BJ25&lt;=79%,0,IF(BJ25&lt;=83%,1,IF(BJ25&lt;=87%,2,IF(BJ25&lt;=91%,3,IF(BJ25&lt;=95%,4,IF(BJ25&lt;=100%,5,"Ошибка ввода"))))))</f>
        <v>5</v>
      </c>
      <c r="BL25" s="24" t="n">
        <v>1</v>
      </c>
      <c r="BM25" s="19" t="n">
        <f aca="false">IF(BL25&lt;=79%,0,IF(BL25&lt;=83%,1,IF(BL25&lt;=87%,2,IF(BL25&lt;=91%,3,IF(BL25&lt;=95%,4,IF(BL25&lt;=100%,5,"Ошибка ввода"))))))</f>
        <v>5</v>
      </c>
      <c r="BN25" s="24" t="n">
        <v>1</v>
      </c>
      <c r="BO25" s="19" t="n">
        <f aca="false">IF(BN25&lt;=79%,0,IF(BN25&lt;=83%,1,IF(BN25&lt;=87%,2,IF(BN25&lt;=91%,3,IF(BN25&lt;=95%,4,IF(BN25&lt;=100%,5,"Ошибка ввода"))))))</f>
        <v>5</v>
      </c>
      <c r="BP25" s="24" t="n">
        <v>1</v>
      </c>
      <c r="BQ25" s="19" t="n">
        <f aca="false">IF(BP25&lt;=79%,0,IF(BP25&lt;=83%,1,IF(BP25&lt;=87%,2,IF(BP25&lt;=91%,3,IF(BP25&lt;=95%,4,IF(BP25&lt;=100%,5,"Ошибка ввода"))))))</f>
        <v>5</v>
      </c>
      <c r="BR25" s="24" t="n">
        <v>1</v>
      </c>
      <c r="BS25" s="19" t="n">
        <f aca="false">IF(BR25&lt;=79%,0,IF(BR25&lt;=83%,1,IF(BR25&lt;=87%,2,IF(BR25&lt;=91%,3,IF(BR25&lt;=95%,4,IF(BR25&lt;=100%,5,"Ошибка ввода"))))))</f>
        <v>5</v>
      </c>
    </row>
    <row r="26" customFormat="false" ht="22.5" hidden="false" customHeight="false" outlineLevel="0" collapsed="false">
      <c r="A26" s="19" t="n">
        <v>9</v>
      </c>
      <c r="B26" s="20" t="s">
        <v>134</v>
      </c>
      <c r="C26" s="19" t="s">
        <v>74</v>
      </c>
      <c r="D26" s="20" t="s">
        <v>133</v>
      </c>
      <c r="E26" s="21" t="n">
        <v>5</v>
      </c>
      <c r="F26" s="24" t="n">
        <v>0.593</v>
      </c>
      <c r="G26" s="19" t="n">
        <f aca="false">IF(F26&lt;=69%,0,IF(F26&lt;=76%,1,IF(F26&lt;=83%,2,IF(F26&lt;=89%,3,IF(F26&lt;=95%,4,IF(F26&lt;=100%,5,"Ошибка ввода"))))))</f>
        <v>0</v>
      </c>
      <c r="H26" s="24" t="n">
        <v>0.767</v>
      </c>
      <c r="I26" s="19" t="n">
        <f aca="false">IF(H26&lt;=69%,0,IF(H26&lt;=76%,1,IF(H26&lt;=83%,2,IF(H26&lt;=89%,3,IF(H26&lt;=95%,4,IF(H26&lt;=100%,5,"Ошибка ввода"))))))</f>
        <v>2</v>
      </c>
      <c r="J26" s="24" t="n">
        <v>0.715</v>
      </c>
      <c r="K26" s="19" t="n">
        <f aca="false">IF(J26&lt;=69%,0,IF(J26&lt;=76%,1,IF(J26&lt;=83%,2,IF(J26&lt;=89%,3,IF(J26&lt;=95%,4,IF(J26&lt;=100%,5,"Ошибка ввода"))))))</f>
        <v>1</v>
      </c>
      <c r="L26" s="24" t="n">
        <v>0.647</v>
      </c>
      <c r="M26" s="19" t="n">
        <f aca="false">IF(L26&lt;=69%,0,IF(L26&lt;=76%,1,IF(L26&lt;=83%,2,IF(L26&lt;=89%,3,IF(L26&lt;=95%,4,IF(L26&lt;=100%,5,"Ошибка ввода"))))))</f>
        <v>0</v>
      </c>
      <c r="N26" s="24" t="n">
        <v>0.962</v>
      </c>
      <c r="O26" s="19" t="n">
        <f aca="false">IF(N26&lt;=69%,0,IF(N26&lt;=76%,1,IF(N26&lt;=83%,2,IF(N26&lt;=89%,3,IF(N26&lt;=95%,4,IF(N26&lt;=100%,5,"Ошибка ввода"))))))</f>
        <v>5</v>
      </c>
      <c r="P26" s="24" t="n">
        <v>0.644</v>
      </c>
      <c r="Q26" s="19" t="n">
        <f aca="false">IF(P26&lt;=69%,0,IF(P26&lt;=76%,1,IF(P26&lt;=83%,2,IF(P26&lt;=89%,3,IF(P26&lt;=95%,4,IF(P26&lt;=100%,5,"Ошибка ввода"))))))</f>
        <v>0</v>
      </c>
      <c r="R26" s="24" t="n">
        <v>0.85</v>
      </c>
      <c r="S26" s="19" t="n">
        <f aca="false">IF(R26&lt;=69%,0,IF(R26&lt;=76%,1,IF(R26&lt;=83%,2,IF(R26&lt;=89%,3,IF(R26&lt;=95%,4,IF(R26&lt;=100%,5,"Ошибка ввода"))))))</f>
        <v>3</v>
      </c>
      <c r="T26" s="24" t="n">
        <v>0.578</v>
      </c>
      <c r="U26" s="19" t="n">
        <f aca="false">IF(T26&lt;=69%,0,IF(T26&lt;=76%,1,IF(T26&lt;=83%,2,IF(T26&lt;=89%,3,IF(T26&lt;=95%,4,IF(T26&lt;=100%,5,"Ошибка ввода"))))))</f>
        <v>0</v>
      </c>
      <c r="V26" s="24" t="n">
        <v>0.588</v>
      </c>
      <c r="W26" s="19" t="n">
        <f aca="false">IF(V26&lt;=69%,0,IF(V26&lt;=76%,1,IF(V26&lt;=83%,2,IF(V26&lt;=89%,3,IF(V26&lt;=95%,4,IF(V26&lt;=100%,5,"Ошибка ввода"))))))</f>
        <v>0</v>
      </c>
      <c r="X26" s="24" t="n">
        <v>0.96</v>
      </c>
      <c r="Y26" s="19" t="n">
        <f aca="false">IF(X26&lt;=69%,0,IF(X26&lt;=76%,1,IF(X26&lt;=83%,2,IF(X26&lt;=89%,3,IF(X26&lt;=95%,4,IF(X26&lt;=100%,5,"Ошибка ввода"))))))</f>
        <v>5</v>
      </c>
      <c r="Z26" s="24" t="n">
        <v>1</v>
      </c>
      <c r="AA26" s="19" t="n">
        <f aca="false">IF(Z26&lt;=69%,0,IF(Z26&lt;=76%,1,IF(Z26&lt;=83%,2,IF(Z26&lt;=89%,3,IF(Z26&lt;=95%,4,IF(Z26&lt;=100%,5,"Ошибка ввода"))))))</f>
        <v>5</v>
      </c>
      <c r="AB26" s="24" t="n">
        <v>0.579</v>
      </c>
      <c r="AC26" s="19" t="n">
        <f aca="false">IF(AB26&lt;=69%,0,IF(AB26&lt;=76%,1,IF(AB26&lt;=83%,2,IF(AB26&lt;=89%,3,IF(AB26&lt;=95%,4,IF(AB26&lt;=100%,5,"Ошибка ввода"))))))</f>
        <v>0</v>
      </c>
      <c r="AD26" s="24" t="n">
        <v>0.658</v>
      </c>
      <c r="AE26" s="19" t="n">
        <f aca="false">IF(AD26&lt;=69%,0,IF(AD26&lt;=76%,1,IF(AD26&lt;=83%,2,IF(AD26&lt;=89%,3,IF(AD26&lt;=95%,4,IF(AD26&lt;=100%,5,"Ошибка ввода"))))))</f>
        <v>0</v>
      </c>
      <c r="AF26" s="24" t="n">
        <v>0.627</v>
      </c>
      <c r="AG26" s="19" t="n">
        <f aca="false">IF(AF26&lt;=69%,0,IF(AF26&lt;=76%,1,IF(AF26&lt;=83%,2,IF(AF26&lt;=89%,3,IF(AF26&lt;=95%,4,IF(AF26&lt;=100%,5,"Ошибка ввода"))))))</f>
        <v>0</v>
      </c>
      <c r="AH26" s="24" t="n">
        <v>0.998</v>
      </c>
      <c r="AI26" s="19" t="n">
        <f aca="false">IF(AH26&lt;=69%,0,IF(AH26&lt;=76%,1,IF(AH26&lt;=83%,2,IF(AH26&lt;=89%,3,IF(AH26&lt;=95%,4,IF(AH26&lt;=100%,5,"Ошибка ввода"))))))</f>
        <v>5</v>
      </c>
      <c r="AJ26" s="24" t="n">
        <v>0.719</v>
      </c>
      <c r="AK26" s="19" t="n">
        <f aca="false">IF(AJ26&lt;=69%,0,IF(AJ26&lt;=76%,1,IF(AJ26&lt;=83%,2,IF(AJ26&lt;=89%,3,IF(AJ26&lt;=95%,4,IF(AJ26&lt;=100%,5,"Ошибка ввода"))))))</f>
        <v>1</v>
      </c>
      <c r="AL26" s="24" t="n">
        <v>0.947</v>
      </c>
      <c r="AM26" s="19" t="n">
        <f aca="false">IF(AL26&lt;=69%,0,IF(AL26&lt;=76%,1,IF(AL26&lt;=83%,2,IF(AL26&lt;=89%,3,IF(AL26&lt;=95%,4,IF(AL26&lt;=100%,5,"Ошибка ввода"))))))</f>
        <v>4</v>
      </c>
      <c r="AN26" s="24" t="n">
        <v>0.773</v>
      </c>
      <c r="AO26" s="19" t="n">
        <f aca="false">IF(AN26&lt;=69%,0,IF(AN26&lt;=76%,1,IF(AN26&lt;=83%,2,IF(AN26&lt;=89%,3,IF(AN26&lt;=95%,4,IF(AN26&lt;=100%,5,"Ошибка ввода"))))))</f>
        <v>2</v>
      </c>
      <c r="AP26" s="24" t="n">
        <v>0.957</v>
      </c>
      <c r="AQ26" s="19" t="n">
        <f aca="false">IF(AP26&lt;=69%,0,IF(AP26&lt;=76%,1,IF(AP26&lt;=83%,2,IF(AP26&lt;=89%,3,IF(AP26&lt;=95%,4,IF(AP26&lt;=100%,5,"Ошибка ввода"))))))</f>
        <v>5</v>
      </c>
      <c r="AR26" s="24" t="n">
        <v>0.686</v>
      </c>
      <c r="AS26" s="19" t="n">
        <f aca="false">IF(AR26&lt;=69%,0,IF(AR26&lt;=76%,1,IF(AR26&lt;=83%,2,IF(AR26&lt;=89%,3,IF(AR26&lt;=95%,4,IF(AR26&lt;=100%,5,"Ошибка ввода"))))))</f>
        <v>0</v>
      </c>
      <c r="AT26" s="24" t="n">
        <v>0.678</v>
      </c>
      <c r="AU26" s="19" t="n">
        <f aca="false">IF(AT26&lt;=69%,0,IF(AT26&lt;=76%,1,IF(AT26&lt;=83%,2,IF(AT26&lt;=89%,3,IF(AT26&lt;=95%,4,IF(AT26&lt;=100%,5,"Ошибка ввода"))))))</f>
        <v>0</v>
      </c>
      <c r="AV26" s="24" t="n">
        <v>0.634</v>
      </c>
      <c r="AW26" s="19" t="n">
        <f aca="false">IF(AV26&lt;=69%,0,IF(AV26&lt;=76%,1,IF(AV26&lt;=83%,2,IF(AV26&lt;=89%,3,IF(AV26&lt;=95%,4,IF(AV26&lt;=100%,5,"Ошибка ввода"))))))</f>
        <v>0</v>
      </c>
      <c r="AX26" s="24" t="n">
        <v>0.778</v>
      </c>
      <c r="AY26" s="19" t="n">
        <f aca="false">IF(AX26&lt;=69%,0,IF(AX26&lt;=76%,1,IF(AX26&lt;=83%,2,IF(AX26&lt;=89%,3,IF(AX26&lt;=95%,4,IF(AX26&lt;=100%,5,"Ошибка ввода"))))))</f>
        <v>2</v>
      </c>
      <c r="AZ26" s="24" t="n">
        <v>0.672</v>
      </c>
      <c r="BA26" s="19" t="n">
        <f aca="false">IF(AZ26&lt;=69%,0,IF(AZ26&lt;=76%,1,IF(AZ26&lt;=83%,2,IF(AZ26&lt;=89%,3,IF(AZ26&lt;=95%,4,IF(AZ26&lt;=100%,5,"Ошибка ввода"))))))</f>
        <v>0</v>
      </c>
      <c r="BB26" s="24" t="n">
        <v>0.558</v>
      </c>
      <c r="BC26" s="19" t="n">
        <f aca="false">IF(BB26&lt;=69%,0,IF(BB26&lt;=76%,1,IF(BB26&lt;=83%,2,IF(BB26&lt;=89%,3,IF(BB26&lt;=95%,4,IF(BB26&lt;=100%,5,"Ошибка ввода"))))))</f>
        <v>0</v>
      </c>
      <c r="BD26" s="24" t="n">
        <v>1</v>
      </c>
      <c r="BE26" s="19" t="n">
        <f aca="false">IF(BD26&lt;=69%,0,IF(BD26&lt;=76%,1,IF(BD26&lt;=83%,2,IF(BD26&lt;=89%,3,IF(BD26&lt;=95%,4,IF(BD26&lt;=100%,5,"Ошибка ввода"))))))</f>
        <v>5</v>
      </c>
      <c r="BF26" s="24" t="n">
        <v>0.998</v>
      </c>
      <c r="BG26" s="19" t="n">
        <f aca="false">IF(BF26&lt;=69%,0,IF(BF26&lt;=76%,1,IF(BF26&lt;=83%,2,IF(BF26&lt;=89%,3,IF(BF26&lt;=95%,4,IF(BF26&lt;=100%,5,"Ошибка ввода"))))))</f>
        <v>5</v>
      </c>
      <c r="BH26" s="24" t="n">
        <v>0.956</v>
      </c>
      <c r="BI26" s="19" t="n">
        <f aca="false">IF(BH26&lt;=69%,0,IF(BH26&lt;=76%,1,IF(BH26&lt;=83%,2,IF(BH26&lt;=89%,3,IF(BH26&lt;=95%,4,IF(BH26&lt;=100%,5,"Ошибка ввода"))))))</f>
        <v>5</v>
      </c>
      <c r="BJ26" s="24" t="n">
        <v>0.96</v>
      </c>
      <c r="BK26" s="19" t="n">
        <f aca="false">IF(BJ26&lt;=69%,0,IF(BJ26&lt;=76%,1,IF(BJ26&lt;=83%,2,IF(BJ26&lt;=89%,3,IF(BJ26&lt;=95%,4,IF(BJ26&lt;=100%,5,"Ошибка ввода"))))))</f>
        <v>5</v>
      </c>
      <c r="BL26" s="24" t="n">
        <v>0.96</v>
      </c>
      <c r="BM26" s="19" t="n">
        <f aca="false">IF(BL26&lt;=69%,0,IF(BL26&lt;=76%,1,IF(BL26&lt;=83%,2,IF(BL26&lt;=89%,3,IF(BL26&lt;=95%,4,IF(BL26&lt;=100%,5,"Ошибка ввода"))))))</f>
        <v>5</v>
      </c>
      <c r="BN26" s="24" t="n">
        <v>0.9</v>
      </c>
      <c r="BO26" s="19" t="n">
        <f aca="false">IF(BN26&lt;=69%,0,IF(BN26&lt;=76%,1,IF(BN26&lt;=83%,2,IF(BN26&lt;=89%,3,IF(BN26&lt;=95%,4,IF(BN26&lt;=100%,5,"Ошибка ввода"))))))</f>
        <v>4</v>
      </c>
      <c r="BP26" s="24" t="n">
        <v>0.96</v>
      </c>
      <c r="BQ26" s="19" t="n">
        <f aca="false">IF(BP26&lt;=69%,0,IF(BP26&lt;=76%,1,IF(BP26&lt;=83%,2,IF(BP26&lt;=89%,3,IF(BP26&lt;=95%,4,IF(BP26&lt;=100%,5,"Ошибка ввода"))))))</f>
        <v>5</v>
      </c>
      <c r="BR26" s="24" t="n">
        <v>0.82</v>
      </c>
      <c r="BS26" s="19" t="n">
        <f aca="false">IF(BR26&lt;=69%,0,IF(BR26&lt;=76%,1,IF(BR26&lt;=83%,2,IF(BR26&lt;=89%,3,IF(BR26&lt;=95%,4,IF(BR26&lt;=100%,5,"Ошибка ввода"))))))</f>
        <v>2</v>
      </c>
    </row>
    <row r="27" customFormat="false" ht="22.5" hidden="false" customHeight="false" outlineLevel="0" collapsed="false">
      <c r="A27" s="19" t="n">
        <v>10</v>
      </c>
      <c r="B27" s="20" t="s">
        <v>135</v>
      </c>
      <c r="C27" s="19" t="s">
        <v>74</v>
      </c>
      <c r="D27" s="20" t="s">
        <v>133</v>
      </c>
      <c r="E27" s="21" t="n">
        <v>5</v>
      </c>
      <c r="F27" s="76" t="n">
        <v>0.928</v>
      </c>
      <c r="G27" s="19" t="n">
        <f aca="false">IF(F27&lt;=69%,0,IF(F27&lt;=76%,1,IF(F27&lt;=83%,2,IF(F27&lt;=89%,3,IF(F27&lt;=95%,4,IF(F27&lt;=100%,5,"Ошибка ввода"))))))</f>
        <v>4</v>
      </c>
      <c r="H27" s="24" t="n">
        <v>0.971</v>
      </c>
      <c r="I27" s="19" t="n">
        <f aca="false">IF(H27&lt;=69%,0,IF(H27&lt;=76%,1,IF(H27&lt;=83%,2,IF(H27&lt;=89%,3,IF(H27&lt;=95%,4,IF(H27&lt;=100%,5,"Ошибка ввода"))))))</f>
        <v>5</v>
      </c>
      <c r="J27" s="24" t="n">
        <v>0.989</v>
      </c>
      <c r="K27" s="19" t="n">
        <f aca="false">IF(J27&lt;=69%,0,IF(J27&lt;=76%,1,IF(J27&lt;=83%,2,IF(J27&lt;=89%,3,IF(J27&lt;=95%,4,IF(J27&lt;=100%,5,"Ошибка ввода"))))))</f>
        <v>5</v>
      </c>
      <c r="L27" s="24" t="n">
        <v>0.953</v>
      </c>
      <c r="M27" s="19" t="n">
        <f aca="false">IF(L27&lt;=69%,0,IF(L27&lt;=76%,1,IF(L27&lt;=83%,2,IF(L27&lt;=89%,3,IF(L27&lt;=95%,4,IF(L27&lt;=100%,5,"Ошибка ввода"))))))</f>
        <v>5</v>
      </c>
      <c r="N27" s="24" t="n">
        <v>0.99</v>
      </c>
      <c r="O27" s="19" t="n">
        <f aca="false">IF(N27&lt;=69%,0,IF(N27&lt;=76%,1,IF(N27&lt;=83%,2,IF(N27&lt;=89%,3,IF(N27&lt;=95%,4,IF(N27&lt;=100%,5,"Ошибка ввода"))))))</f>
        <v>5</v>
      </c>
      <c r="P27" s="24" t="n">
        <v>0.982</v>
      </c>
      <c r="Q27" s="19" t="n">
        <f aca="false">IF(P27&lt;=69%,0,IF(P27&lt;=76%,1,IF(P27&lt;=83%,2,IF(P27&lt;=89%,3,IF(P27&lt;=95%,4,IF(P27&lt;=100%,5,"Ошибка ввода"))))))</f>
        <v>5</v>
      </c>
      <c r="R27" s="24" t="n">
        <v>0.96</v>
      </c>
      <c r="S27" s="19" t="n">
        <f aca="false">IF(R27&lt;=69%,0,IF(R27&lt;=76%,1,IF(R27&lt;=83%,2,IF(R27&lt;=89%,3,IF(R27&lt;=95%,4,IF(R27&lt;=100%,5,"Ошибка ввода"))))))</f>
        <v>5</v>
      </c>
      <c r="T27" s="24" t="n">
        <v>0.949</v>
      </c>
      <c r="U27" s="19" t="n">
        <f aca="false">IF(T27&lt;=69%,0,IF(T27&lt;=76%,1,IF(T27&lt;=83%,2,IF(T27&lt;=89%,3,IF(T27&lt;=95%,4,IF(T27&lt;=100%,5,"Ошибка ввода"))))))</f>
        <v>4</v>
      </c>
      <c r="V27" s="24" t="n">
        <v>0.977</v>
      </c>
      <c r="W27" s="19" t="n">
        <f aca="false">IF(V27&lt;=69%,0,IF(V27&lt;=76%,1,IF(V27&lt;=83%,2,IF(V27&lt;=89%,3,IF(V27&lt;=95%,4,IF(V27&lt;=100%,5,"Ошибка ввода"))))))</f>
        <v>5</v>
      </c>
      <c r="X27" s="24" t="n">
        <v>0.956</v>
      </c>
      <c r="Y27" s="19" t="n">
        <f aca="false">IF(X27&lt;=69%,0,IF(X27&lt;=76%,1,IF(X27&lt;=83%,2,IF(X27&lt;=89%,3,IF(X27&lt;=95%,4,IF(X27&lt;=100%,5,"Ошибка ввода"))))))</f>
        <v>5</v>
      </c>
      <c r="Z27" s="24" t="n">
        <v>0.998</v>
      </c>
      <c r="AA27" s="19" t="n">
        <f aca="false">IF(Z27&lt;=69%,0,IF(Z27&lt;=76%,1,IF(Z27&lt;=83%,2,IF(Z27&lt;=89%,3,IF(Z27&lt;=95%,4,IF(Z27&lt;=100%,5,"Ошибка ввода"))))))</f>
        <v>5</v>
      </c>
      <c r="AB27" s="24" t="n">
        <v>0.971</v>
      </c>
      <c r="AC27" s="19" t="n">
        <f aca="false">IF(AB27&lt;=69%,0,IF(AB27&lt;=76%,1,IF(AB27&lt;=83%,2,IF(AB27&lt;=89%,3,IF(AB27&lt;=95%,4,IF(AB27&lt;=100%,5,"Ошибка ввода"))))))</f>
        <v>5</v>
      </c>
      <c r="AD27" s="24" t="n">
        <v>0.984</v>
      </c>
      <c r="AE27" s="19" t="n">
        <f aca="false">IF(AD27&lt;=69%,0,IF(AD27&lt;=76%,1,IF(AD27&lt;=83%,2,IF(AD27&lt;=89%,3,IF(AD27&lt;=95%,4,IF(AD27&lt;=100%,5,"Ошибка ввода"))))))</f>
        <v>5</v>
      </c>
      <c r="AF27" s="24" t="n">
        <v>0.986</v>
      </c>
      <c r="AG27" s="19" t="n">
        <f aca="false">IF(AF27&lt;=69%,0,IF(AF27&lt;=76%,1,IF(AF27&lt;=83%,2,IF(AF27&lt;=89%,3,IF(AF27&lt;=95%,4,IF(AF27&lt;=100%,5,"Ошибка ввода"))))))</f>
        <v>5</v>
      </c>
      <c r="AH27" s="24" t="n">
        <v>0.994</v>
      </c>
      <c r="AI27" s="19" t="n">
        <f aca="false">IF(AH27&lt;=69%,0,IF(AH27&lt;=76%,1,IF(AH27&lt;=83%,2,IF(AH27&lt;=89%,3,IF(AH27&lt;=95%,4,IF(AH27&lt;=100%,5,"Ошибка ввода"))))))</f>
        <v>5</v>
      </c>
      <c r="AJ27" s="24" t="n">
        <v>0.976</v>
      </c>
      <c r="AK27" s="19" t="n">
        <f aca="false">IF(AJ27&lt;=69%,0,IF(AJ27&lt;=76%,1,IF(AJ27&lt;=83%,2,IF(AJ27&lt;=89%,3,IF(AJ27&lt;=95%,4,IF(AJ27&lt;=100%,5,"Ошибка ввода"))))))</f>
        <v>5</v>
      </c>
      <c r="AL27" s="24" t="n">
        <v>0.994</v>
      </c>
      <c r="AM27" s="19" t="n">
        <f aca="false">IF(AL27&lt;=69%,0,IF(AL27&lt;=76%,1,IF(AL27&lt;=83%,2,IF(AL27&lt;=89%,3,IF(AL27&lt;=95%,4,IF(AL27&lt;=100%,5,"Ошибка ввода"))))))</f>
        <v>5</v>
      </c>
      <c r="AN27" s="24" t="n">
        <v>0.984</v>
      </c>
      <c r="AO27" s="19" t="n">
        <f aca="false">IF(AN27&lt;=69%,0,IF(AN27&lt;=76%,1,IF(AN27&lt;=83%,2,IF(AN27&lt;=89%,3,IF(AN27&lt;=95%,4,IF(AN27&lt;=100%,5,"Ошибка ввода"))))))</f>
        <v>5</v>
      </c>
      <c r="AP27" s="24" t="n">
        <v>0.995</v>
      </c>
      <c r="AQ27" s="19" t="n">
        <f aca="false">IF(AP27&lt;=69%,0,IF(AP27&lt;=76%,1,IF(AP27&lt;=83%,2,IF(AP27&lt;=89%,3,IF(AP27&lt;=95%,4,IF(AP27&lt;=100%,5,"Ошибка ввода"))))))</f>
        <v>5</v>
      </c>
      <c r="AR27" s="24" t="n">
        <v>0.968</v>
      </c>
      <c r="AS27" s="19" t="n">
        <f aca="false">IF(AR27&lt;=69%,0,IF(AR27&lt;=76%,1,IF(AR27&lt;=83%,2,IF(AR27&lt;=89%,3,IF(AR27&lt;=95%,4,IF(AR27&lt;=100%,5,"Ошибка ввода"))))))</f>
        <v>5</v>
      </c>
      <c r="AT27" s="24" t="n">
        <v>0.993</v>
      </c>
      <c r="AU27" s="19" t="n">
        <f aca="false">IF(AT27&lt;=69%,0,IF(AT27&lt;=76%,1,IF(AT27&lt;=83%,2,IF(AT27&lt;=89%,3,IF(AT27&lt;=95%,4,IF(AT27&lt;=100%,5,"Ошибка ввода"))))))</f>
        <v>5</v>
      </c>
      <c r="AV27" s="24" t="n">
        <v>1</v>
      </c>
      <c r="AW27" s="19" t="n">
        <f aca="false">IF(AV27&lt;=69%,0,IF(AV27&lt;=76%,1,IF(AV27&lt;=83%,2,IF(AV27&lt;=89%,3,IF(AV27&lt;=95%,4,IF(AV27&lt;=100%,5,"Ошибка ввода"))))))</f>
        <v>5</v>
      </c>
      <c r="AX27" s="24" t="n">
        <v>0.999</v>
      </c>
      <c r="AY27" s="19" t="n">
        <f aca="false">IF(AX27&lt;=69%,0,IF(AX27&lt;=76%,1,IF(AX27&lt;=83%,2,IF(AX27&lt;=89%,3,IF(AX27&lt;=95%,4,IF(AX27&lt;=100%,5,"Ошибка ввода"))))))</f>
        <v>5</v>
      </c>
      <c r="AZ27" s="24" t="n">
        <v>0.993</v>
      </c>
      <c r="BA27" s="19" t="n">
        <f aca="false">IF(AZ27&lt;=69%,0,IF(AZ27&lt;=76%,1,IF(AZ27&lt;=83%,2,IF(AZ27&lt;=89%,3,IF(AZ27&lt;=95%,4,IF(AZ27&lt;=100%,5,"Ошибка ввода"))))))</f>
        <v>5</v>
      </c>
      <c r="BB27" s="24" t="n">
        <v>0.971</v>
      </c>
      <c r="BC27" s="19" t="n">
        <f aca="false">IF(BB27&lt;=69%,0,IF(BB27&lt;=76%,1,IF(BB27&lt;=83%,2,IF(BB27&lt;=89%,3,IF(BB27&lt;=95%,4,IF(BB27&lt;=100%,5,"Ошибка ввода"))))))</f>
        <v>5</v>
      </c>
      <c r="BD27" s="24" t="n">
        <v>1</v>
      </c>
      <c r="BE27" s="19" t="n">
        <f aca="false">IF(BD27&lt;=69%,0,IF(BD27&lt;=76%,1,IF(BD27&lt;=83%,2,IF(BD27&lt;=89%,3,IF(BD27&lt;=95%,4,IF(BD27&lt;=100%,5,"Ошибка ввода"))))))</f>
        <v>5</v>
      </c>
      <c r="BF27" s="24" t="n">
        <v>0.998</v>
      </c>
      <c r="BG27" s="19" t="n">
        <f aca="false">IF(BF27&lt;=69%,0,IF(BF27&lt;=76%,1,IF(BF27&lt;=83%,2,IF(BF27&lt;=89%,3,IF(BF27&lt;=95%,4,IF(BF27&lt;=100%,5,"Ошибка ввода"))))))</f>
        <v>5</v>
      </c>
      <c r="BH27" s="24" t="n">
        <v>0.988</v>
      </c>
      <c r="BI27" s="19" t="n">
        <f aca="false">IF(BH27&lt;=69%,0,IF(BH27&lt;=76%,1,IF(BH27&lt;=83%,2,IF(BH27&lt;=89%,3,IF(BH27&lt;=95%,4,IF(BH27&lt;=100%,5,"Ошибка ввода"))))))</f>
        <v>5</v>
      </c>
      <c r="BJ27" s="24" t="n">
        <v>0.995</v>
      </c>
      <c r="BK27" s="19" t="n">
        <f aca="false">IF(BJ27&lt;=69%,0,IF(BJ27&lt;=76%,1,IF(BJ27&lt;=83%,2,IF(BJ27&lt;=89%,3,IF(BJ27&lt;=95%,4,IF(BJ27&lt;=100%,5,"Ошибка ввода"))))))</f>
        <v>5</v>
      </c>
      <c r="BL27" s="24" t="n">
        <v>0.998</v>
      </c>
      <c r="BM27" s="19" t="n">
        <f aca="false">IF(BL27&lt;=69%,0,IF(BL27&lt;=76%,1,IF(BL27&lt;=83%,2,IF(BL27&lt;=89%,3,IF(BL27&lt;=95%,4,IF(BL27&lt;=100%,5,"Ошибка ввода"))))))</f>
        <v>5</v>
      </c>
      <c r="BN27" s="24" t="n">
        <v>0.996</v>
      </c>
      <c r="BO27" s="19" t="n">
        <f aca="false">IF(BN27&lt;=69%,0,IF(BN27&lt;=76%,1,IF(BN27&lt;=83%,2,IF(BN27&lt;=89%,3,IF(BN27&lt;=95%,4,IF(BN27&lt;=100%,5,"Ошибка ввода"))))))</f>
        <v>5</v>
      </c>
      <c r="BP27" s="24" t="n">
        <v>0.991</v>
      </c>
      <c r="BQ27" s="19" t="n">
        <f aca="false">IF(BP27&lt;=69%,0,IF(BP27&lt;=76%,1,IF(BP27&lt;=83%,2,IF(BP27&lt;=89%,3,IF(BP27&lt;=95%,4,IF(BP27&lt;=100%,5,"Ошибка ввода"))))))</f>
        <v>5</v>
      </c>
      <c r="BR27" s="24" t="n">
        <v>1</v>
      </c>
      <c r="BS27" s="19" t="n">
        <f aca="false">IF(BR27&lt;=69%,0,IF(BR27&lt;=76%,1,IF(BR27&lt;=83%,2,IF(BR27&lt;=89%,3,IF(BR27&lt;=95%,4,IF(BR27&lt;=100%,5,"Ошибка ввода"))))))</f>
        <v>5</v>
      </c>
    </row>
    <row r="28" customFormat="false" ht="22.5" hidden="false" customHeight="false" outlineLevel="0" collapsed="false">
      <c r="A28" s="19" t="n">
        <v>11</v>
      </c>
      <c r="B28" s="20" t="s">
        <v>136</v>
      </c>
      <c r="C28" s="19" t="s">
        <v>74</v>
      </c>
      <c r="D28" s="20" t="s">
        <v>133</v>
      </c>
      <c r="E28" s="21" t="n">
        <v>5</v>
      </c>
      <c r="F28" s="76" t="n">
        <v>0.54</v>
      </c>
      <c r="G28" s="19" t="n">
        <f aca="false">IF(F28&lt;=59%,0,IF(F28&lt;=67%,1,IF(F28&lt;=75%,2,IF(F28&lt;=83%,3,IF(F28&lt;=91%,4,IF(F28&lt;=100%,5,"Ошибка ввода"))))))</f>
        <v>0</v>
      </c>
      <c r="H28" s="24" t="n">
        <v>0.84</v>
      </c>
      <c r="I28" s="19" t="n">
        <f aca="false">IF(H28&lt;=59%,0,IF(H28&lt;=67%,1,IF(H28&lt;=75%,2,IF(H28&lt;=83%,3,IF(H28&lt;=91%,4,IF(H28&lt;=100%,5,"Ошибка ввода"))))))</f>
        <v>4</v>
      </c>
      <c r="J28" s="76" t="n">
        <v>0.7</v>
      </c>
      <c r="K28" s="19" t="n">
        <f aca="false">IF(J28&lt;=59%,0,IF(J28&lt;=67%,1,IF(J28&lt;=75%,2,IF(J28&lt;=83%,3,IF(J28&lt;=91%,4,IF(J28&lt;=100%,5,"Ошибка ввода"))))))</f>
        <v>2</v>
      </c>
      <c r="L28" s="24" t="n">
        <v>0.67</v>
      </c>
      <c r="M28" s="19" t="n">
        <f aca="false">IF(L28&lt;=59%,0,IF(L28&lt;=67%,1,IF(L28&lt;=75%,2,IF(L28&lt;=83%,3,IF(L28&lt;=91%,4,IF(L28&lt;=100%,5,"Ошибка ввода"))))))</f>
        <v>1</v>
      </c>
      <c r="N28" s="24" t="n">
        <v>0.86</v>
      </c>
      <c r="O28" s="19" t="n">
        <f aca="false">IF(N28&lt;=59%,0,IF(N28&lt;=67%,1,IF(N28&lt;=75%,2,IF(N28&lt;=83%,3,IF(N28&lt;=91%,4,IF(N28&lt;=100%,5,"Ошибка ввода"))))))</f>
        <v>4</v>
      </c>
      <c r="P28" s="24" t="n">
        <v>0.78</v>
      </c>
      <c r="Q28" s="19" t="n">
        <f aca="false">IF(P28&lt;=59%,0,IF(P28&lt;=67%,1,IF(P28&lt;=75%,2,IF(P28&lt;=83%,3,IF(P28&lt;=91%,4,IF(P28&lt;=100%,5,"Ошибка ввода"))))))</f>
        <v>3</v>
      </c>
      <c r="R28" s="24" t="n">
        <v>0.8</v>
      </c>
      <c r="S28" s="19" t="n">
        <f aca="false">IF(R28&lt;=59%,0,IF(R28&lt;=67%,1,IF(R28&lt;=75%,2,IF(R28&lt;=83%,3,IF(R28&lt;=91%,4,IF(R28&lt;=100%,5,"Ошибка ввода"))))))</f>
        <v>3</v>
      </c>
      <c r="T28" s="24" t="n">
        <v>0.72</v>
      </c>
      <c r="U28" s="19" t="n">
        <f aca="false">IF(T28&lt;=59%,0,IF(T28&lt;=67%,1,IF(T28&lt;=75%,2,IF(T28&lt;=83%,3,IF(T28&lt;=91%,4,IF(T28&lt;=100%,5,"Ошибка ввода"))))))</f>
        <v>2</v>
      </c>
      <c r="V28" s="24" t="n">
        <v>0.7</v>
      </c>
      <c r="W28" s="19" t="n">
        <f aca="false">IF(V28&lt;=59%,0,IF(V28&lt;=67%,1,IF(V28&lt;=75%,2,IF(V28&lt;=83%,3,IF(V28&lt;=91%,4,IF(V28&lt;=100%,5,"Ошибка ввода"))))))</f>
        <v>2</v>
      </c>
      <c r="X28" s="24" t="n">
        <v>0.89</v>
      </c>
      <c r="Y28" s="19" t="n">
        <f aca="false">IF(X28&lt;=59%,0,IF(X28&lt;=67%,1,IF(X28&lt;=75%,2,IF(X28&lt;=83%,3,IF(X28&lt;=91%,4,IF(X28&lt;=100%,5,"Ошибка ввода"))))))</f>
        <v>4</v>
      </c>
      <c r="Z28" s="24" t="n">
        <v>0.915</v>
      </c>
      <c r="AA28" s="19" t="n">
        <f aca="false">IF(Z28&lt;=59%,0,IF(Z28&lt;=67%,1,IF(Z28&lt;=75%,2,IF(Z28&lt;=83%,3,IF(Z28&lt;=91%,4,IF(Z28&lt;=100%,5,"Ошибка ввода"))))))</f>
        <v>5</v>
      </c>
      <c r="AB28" s="24" t="n">
        <v>0.69</v>
      </c>
      <c r="AC28" s="19" t="n">
        <f aca="false">IF(AB28&lt;=59%,0,IF(AB28&lt;=67%,1,IF(AB28&lt;=75%,2,IF(AB28&lt;=83%,3,IF(AB28&lt;=91%,4,IF(AB28&lt;=100%,5,"Ошибка ввода"))))))</f>
        <v>2</v>
      </c>
      <c r="AD28" s="24" t="n">
        <v>0.8</v>
      </c>
      <c r="AE28" s="19" t="n">
        <f aca="false">IF(AD28&lt;=59%,0,IF(AD28&lt;=67%,1,IF(AD28&lt;=75%,2,IF(AD28&lt;=83%,3,IF(AD28&lt;=91%,4,IF(AD28&lt;=100%,5,"Ошибка ввода"))))))</f>
        <v>3</v>
      </c>
      <c r="AF28" s="24" t="n">
        <v>0.77</v>
      </c>
      <c r="AG28" s="19" t="n">
        <f aca="false">IF(AF28&lt;=59%,0,IF(AF28&lt;=67%,1,IF(AF28&lt;=75%,2,IF(AF28&lt;=83%,3,IF(AF28&lt;=91%,4,IF(AF28&lt;=100%,5,"Ошибка ввода"))))))</f>
        <v>3</v>
      </c>
      <c r="AH28" s="24" t="n">
        <v>0.86</v>
      </c>
      <c r="AI28" s="19" t="n">
        <f aca="false">IF(AH28&lt;=59%,0,IF(AH28&lt;=67%,1,IF(AH28&lt;=75%,2,IF(AH28&lt;=83%,3,IF(AH28&lt;=91%,4,IF(AH28&lt;=100%,5,"Ошибка ввода"))))))</f>
        <v>4</v>
      </c>
      <c r="AJ28" s="24" t="n">
        <v>0.81</v>
      </c>
      <c r="AK28" s="19" t="n">
        <f aca="false">IF(AJ28&lt;=59%,0,IF(AJ28&lt;=67%,1,IF(AJ28&lt;=75%,2,IF(AJ28&lt;=83%,3,IF(AJ28&lt;=91%,4,IF(AJ28&lt;=100%,5,"Ошибка ввода"))))))</f>
        <v>3</v>
      </c>
      <c r="AL28" s="24" t="n">
        <v>0.77</v>
      </c>
      <c r="AM28" s="19" t="n">
        <f aca="false">IF(AL28&lt;=59%,0,IF(AL28&lt;=67%,1,IF(AL28&lt;=75%,2,IF(AL28&lt;=83%,3,IF(AL28&lt;=91%,4,IF(AL28&lt;=100%,5,"Ошибка ввода"))))))</f>
        <v>3</v>
      </c>
      <c r="AN28" s="24" t="n">
        <v>0.77</v>
      </c>
      <c r="AO28" s="19" t="n">
        <f aca="false">IF(AN28&lt;=59%,0,IF(AN28&lt;=67%,1,IF(AN28&lt;=75%,2,IF(AN28&lt;=83%,3,IF(AN28&lt;=91%,4,IF(AN28&lt;=100%,5,"Ошибка ввода"))))))</f>
        <v>3</v>
      </c>
      <c r="AP28" s="24" t="n">
        <v>0.923</v>
      </c>
      <c r="AQ28" s="19" t="n">
        <f aca="false">IF(AP28&lt;=59%,0,IF(AP28&lt;=67%,1,IF(AP28&lt;=75%,2,IF(AP28&lt;=83%,3,IF(AP28&lt;=91%,4,IF(AP28&lt;=100%,5,"Ошибка ввода"))))))</f>
        <v>5</v>
      </c>
      <c r="AR28" s="24" t="n">
        <v>0.66</v>
      </c>
      <c r="AS28" s="19" t="n">
        <f aca="false">IF(AR28&lt;=59%,0,IF(AR28&lt;=67%,1,IF(AR28&lt;=75%,2,IF(AR28&lt;=83%,3,IF(AR28&lt;=91%,4,IF(AR28&lt;=100%,5,"Ошибка ввода"))))))</f>
        <v>1</v>
      </c>
      <c r="AT28" s="24" t="n">
        <v>0.78</v>
      </c>
      <c r="AU28" s="19" t="n">
        <f aca="false">IF(AT28&lt;=59%,0,IF(AT28&lt;=67%,1,IF(AT28&lt;=75%,2,IF(AT28&lt;=83%,3,IF(AT28&lt;=91%,4,IF(AT28&lt;=100%,5,"Ошибка ввода"))))))</f>
        <v>3</v>
      </c>
      <c r="AV28" s="24" t="n">
        <v>0.71</v>
      </c>
      <c r="AW28" s="19" t="n">
        <f aca="false">IF(AV28&lt;=59%,0,IF(AV28&lt;=67%,1,IF(AV28&lt;=75%,2,IF(AV28&lt;=83%,3,IF(AV28&lt;=91%,4,IF(AV28&lt;=100%,5,"Ошибка ввода"))))))</f>
        <v>2</v>
      </c>
      <c r="AX28" s="24" t="n">
        <v>0.83</v>
      </c>
      <c r="AY28" s="19" t="n">
        <f aca="false">IF(AX28&lt;=59%,0,IF(AX28&lt;=67%,1,IF(AX28&lt;=75%,2,IF(AX28&lt;=83%,3,IF(AX28&lt;=91%,4,IF(AX28&lt;=100%,5,"Ошибка ввода"))))))</f>
        <v>3</v>
      </c>
      <c r="AZ28" s="24" t="n">
        <v>0.69</v>
      </c>
      <c r="BA28" s="19" t="n">
        <f aca="false">IF(AZ28&lt;=59%,0,IF(AZ28&lt;=67%,1,IF(AZ28&lt;=75%,2,IF(AZ28&lt;=83%,3,IF(AZ28&lt;=91%,4,IF(AZ28&lt;=100%,5,"Ошибка ввода"))))))</f>
        <v>2</v>
      </c>
      <c r="BB28" s="24" t="n">
        <v>0.81</v>
      </c>
      <c r="BC28" s="19" t="n">
        <f aca="false">IF(BB28&lt;=59%,0,IF(BB28&lt;=67%,1,IF(BB28&lt;=75%,2,IF(BB28&lt;=83%,3,IF(BB28&lt;=91%,4,IF(BB28&lt;=100%,5,"Ошибка ввода"))))))</f>
        <v>3</v>
      </c>
      <c r="BD28" s="24" t="n">
        <v>0.94</v>
      </c>
      <c r="BE28" s="19" t="n">
        <f aca="false">IF(BD28&lt;=59%,0,IF(BD28&lt;=67%,1,IF(BD28&lt;=75%,2,IF(BD28&lt;=83%,3,IF(BD28&lt;=91%,4,IF(BD28&lt;=100%,5,"Ошибка ввода"))))))</f>
        <v>5</v>
      </c>
      <c r="BF28" s="24" t="n">
        <v>0.81</v>
      </c>
      <c r="BG28" s="19" t="n">
        <f aca="false">IF(BF28&lt;=59%,0,IF(BF28&lt;=67%,1,IF(BF28&lt;=75%,2,IF(BF28&lt;=83%,3,IF(BF28&lt;=91%,4,IF(BF28&lt;=100%,5,"Ошибка ввода"))))))</f>
        <v>3</v>
      </c>
      <c r="BH28" s="24" t="n">
        <v>0.916</v>
      </c>
      <c r="BI28" s="19" t="n">
        <f aca="false">IF(BH28&lt;=59%,0,IF(BH28&lt;=67%,1,IF(BH28&lt;=75%,2,IF(BH28&lt;=83%,3,IF(BH28&lt;=91%,4,IF(BH28&lt;=100%,5,"Ошибка ввода"))))))</f>
        <v>5</v>
      </c>
      <c r="BJ28" s="24" t="n">
        <v>0.85</v>
      </c>
      <c r="BK28" s="19" t="n">
        <f aca="false">IF(BJ28&lt;=59%,0,IF(BJ28&lt;=67%,1,IF(BJ28&lt;=75%,2,IF(BJ28&lt;=83%,3,IF(BJ28&lt;=91%,4,IF(BJ28&lt;=100%,5,"Ошибка ввода"))))))</f>
        <v>4</v>
      </c>
      <c r="BL28" s="24" t="n">
        <v>0.88</v>
      </c>
      <c r="BM28" s="19" t="n">
        <f aca="false">IF(BL28&lt;=59%,0,IF(BL28&lt;=67%,1,IF(BL28&lt;=75%,2,IF(BL28&lt;=83%,3,IF(BL28&lt;=91%,4,IF(BL28&lt;=100%,5,"Ошибка ввода"))))))</f>
        <v>4</v>
      </c>
      <c r="BN28" s="24" t="n">
        <v>0.85</v>
      </c>
      <c r="BO28" s="19" t="n">
        <f aca="false">IF(BN28&lt;=59%,0,IF(BN28&lt;=67%,1,IF(BN28&lt;=75%,2,IF(BN28&lt;=83%,3,IF(BN28&lt;=91%,4,IF(BN28&lt;=100%,5,"Ошибка ввода"))))))</f>
        <v>4</v>
      </c>
      <c r="BP28" s="24" t="n">
        <v>0.92</v>
      </c>
      <c r="BQ28" s="19" t="n">
        <f aca="false">IF(BP28&lt;=59%,0,IF(BP28&lt;=67%,1,IF(BP28&lt;=75%,2,IF(BP28&lt;=83%,3,IF(BP28&lt;=91%,4,IF(BP28&lt;=100%,5,"Ошибка ввода"))))))</f>
        <v>5</v>
      </c>
      <c r="BR28" s="24" t="n">
        <v>0.84</v>
      </c>
      <c r="BS28" s="19" t="n">
        <f aca="false">IF(BR28&lt;=59%,0,IF(BR28&lt;=67%,1,IF(BR28&lt;=75%,2,IF(BR28&lt;=83%,3,IF(BR28&lt;=91%,4,IF(BR28&lt;=100%,5,"Ошибка ввода"))))))</f>
        <v>4</v>
      </c>
    </row>
    <row r="29" customFormat="false" ht="23.25" hidden="false" customHeight="true" outlineLevel="0" collapsed="false">
      <c r="A29" s="14" t="n">
        <v>6</v>
      </c>
      <c r="B29" s="15" t="s">
        <v>137</v>
      </c>
      <c r="C29" s="14" t="s">
        <v>39</v>
      </c>
      <c r="D29" s="14" t="s">
        <v>39</v>
      </c>
      <c r="E29" s="16" t="n">
        <f aca="false">SUM(E30:E31)</f>
        <v>10</v>
      </c>
      <c r="F29" s="17" t="s">
        <v>39</v>
      </c>
      <c r="G29" s="14" t="n">
        <f aca="false">SUM(G30:G31)</f>
        <v>6</v>
      </c>
      <c r="H29" s="17" t="s">
        <v>39</v>
      </c>
      <c r="I29" s="14" t="n">
        <f aca="false">SUM(I30:I31)</f>
        <v>10</v>
      </c>
      <c r="J29" s="17" t="s">
        <v>39</v>
      </c>
      <c r="K29" s="14" t="n">
        <f aca="false">SUM(K30:K31)</f>
        <v>8</v>
      </c>
      <c r="L29" s="17" t="s">
        <v>39</v>
      </c>
      <c r="M29" s="14" t="n">
        <f aca="false">SUM(M30:M31)</f>
        <v>10</v>
      </c>
      <c r="N29" s="17" t="s">
        <v>39</v>
      </c>
      <c r="O29" s="14" t="n">
        <f aca="false">SUM(O30:O31)</f>
        <v>10</v>
      </c>
      <c r="P29" s="17" t="s">
        <v>39</v>
      </c>
      <c r="Q29" s="14" t="n">
        <f aca="false">SUM(Q30:Q31)</f>
        <v>10</v>
      </c>
      <c r="R29" s="17" t="s">
        <v>39</v>
      </c>
      <c r="S29" s="14" t="n">
        <f aca="false">SUM(S30:S31)</f>
        <v>10</v>
      </c>
      <c r="T29" s="17" t="s">
        <v>39</v>
      </c>
      <c r="U29" s="14" t="n">
        <f aca="false">SUM(U30:U31)</f>
        <v>10</v>
      </c>
      <c r="V29" s="17" t="s">
        <v>39</v>
      </c>
      <c r="W29" s="14" t="n">
        <f aca="false">SUM(W30:W31)</f>
        <v>10</v>
      </c>
      <c r="X29" s="17" t="s">
        <v>39</v>
      </c>
      <c r="Y29" s="14" t="n">
        <f aca="false">SUM(Y30:Y31)</f>
        <v>10</v>
      </c>
      <c r="Z29" s="17" t="s">
        <v>39</v>
      </c>
      <c r="AA29" s="14" t="n">
        <f aca="false">SUM(AA30:AA31)</f>
        <v>10</v>
      </c>
      <c r="AB29" s="17" t="s">
        <v>39</v>
      </c>
      <c r="AC29" s="14" t="n">
        <f aca="false">SUM(AC30:AC31)</f>
        <v>10</v>
      </c>
      <c r="AD29" s="17" t="s">
        <v>39</v>
      </c>
      <c r="AE29" s="14" t="n">
        <f aca="false">SUM(AE30:AE31)</f>
        <v>10</v>
      </c>
      <c r="AF29" s="17" t="s">
        <v>39</v>
      </c>
      <c r="AG29" s="14" t="n">
        <f aca="false">SUM(AG30:AG31)</f>
        <v>10</v>
      </c>
      <c r="AH29" s="17" t="s">
        <v>39</v>
      </c>
      <c r="AI29" s="14" t="n">
        <f aca="false">SUM(AI30:AI31)</f>
        <v>9</v>
      </c>
      <c r="AJ29" s="17" t="s">
        <v>39</v>
      </c>
      <c r="AK29" s="14" t="n">
        <f aca="false">SUM(AK30:AK31)</f>
        <v>10</v>
      </c>
      <c r="AL29" s="17" t="s">
        <v>39</v>
      </c>
      <c r="AM29" s="14" t="n">
        <f aca="false">SUM(AM30:AM31)</f>
        <v>10</v>
      </c>
      <c r="AN29" s="17" t="s">
        <v>39</v>
      </c>
      <c r="AO29" s="14" t="n">
        <f aca="false">SUM(AO30:AO31)</f>
        <v>10</v>
      </c>
      <c r="AP29" s="17" t="s">
        <v>39</v>
      </c>
      <c r="AQ29" s="14" t="n">
        <f aca="false">SUM(AQ30:AQ31)</f>
        <v>10</v>
      </c>
      <c r="AR29" s="17" t="s">
        <v>39</v>
      </c>
      <c r="AS29" s="14" t="n">
        <f aca="false">SUM(AS30:AS31)</f>
        <v>9</v>
      </c>
      <c r="AT29" s="17" t="s">
        <v>39</v>
      </c>
      <c r="AU29" s="14" t="n">
        <f aca="false">SUM(AU30:AU31)</f>
        <v>10</v>
      </c>
      <c r="AV29" s="17" t="s">
        <v>39</v>
      </c>
      <c r="AW29" s="14" t="n">
        <f aca="false">SUM(AW30:AW31)</f>
        <v>9</v>
      </c>
      <c r="AX29" s="17" t="s">
        <v>39</v>
      </c>
      <c r="AY29" s="14" t="n">
        <f aca="false">SUM(AY30:AY31)</f>
        <v>10</v>
      </c>
      <c r="AZ29" s="17" t="s">
        <v>39</v>
      </c>
      <c r="BA29" s="14" t="n">
        <f aca="false">SUM(BA30:BA31)</f>
        <v>10</v>
      </c>
      <c r="BB29" s="17" t="s">
        <v>39</v>
      </c>
      <c r="BC29" s="14" t="n">
        <f aca="false">SUM(BC30:BC31)</f>
        <v>10</v>
      </c>
      <c r="BD29" s="17" t="s">
        <v>39</v>
      </c>
      <c r="BE29" s="14" t="n">
        <f aca="false">SUM(BE30:BE31)</f>
        <v>10</v>
      </c>
      <c r="BF29" s="17" t="s">
        <v>39</v>
      </c>
      <c r="BG29" s="14" t="n">
        <f aca="false">SUM(BG30:BG31)</f>
        <v>10</v>
      </c>
      <c r="BH29" s="17" t="s">
        <v>39</v>
      </c>
      <c r="BI29" s="14" t="n">
        <f aca="false">SUM(BI30:BI31)</f>
        <v>10</v>
      </c>
      <c r="BJ29" s="17" t="s">
        <v>39</v>
      </c>
      <c r="BK29" s="14" t="n">
        <f aca="false">SUM(BK30:BK31)</f>
        <v>10</v>
      </c>
      <c r="BL29" s="17" t="s">
        <v>39</v>
      </c>
      <c r="BM29" s="14" t="n">
        <f aca="false">SUM(BM30:BM31)</f>
        <v>10</v>
      </c>
      <c r="BN29" s="17" t="s">
        <v>39</v>
      </c>
      <c r="BO29" s="14" t="n">
        <f aca="false">SUM(BO30:BO31)</f>
        <v>10</v>
      </c>
      <c r="BP29" s="17" t="s">
        <v>39</v>
      </c>
      <c r="BQ29" s="14" t="n">
        <f aca="false">SUM(BQ30:BQ31)</f>
        <v>10</v>
      </c>
      <c r="BR29" s="17" t="s">
        <v>39</v>
      </c>
      <c r="BS29" s="14" t="n">
        <f aca="false">SUM(BS30:BS31)</f>
        <v>10</v>
      </c>
    </row>
    <row r="30" customFormat="false" ht="22.5" hidden="false" customHeight="false" outlineLevel="0" collapsed="false">
      <c r="A30" s="19" t="n">
        <v>12</v>
      </c>
      <c r="B30" s="20" t="s">
        <v>138</v>
      </c>
      <c r="C30" s="19" t="s">
        <v>139</v>
      </c>
      <c r="D30" s="20" t="s">
        <v>140</v>
      </c>
      <c r="E30" s="21" t="n">
        <v>5</v>
      </c>
      <c r="F30" s="24" t="n">
        <v>0.902</v>
      </c>
      <c r="G30" s="19" t="n">
        <f aca="false">IF(F30&lt;=59%,0,IF(F30&lt;=67%,1,IF(F30&lt;=75%,2,IF(F30&lt;=83%,3,IF(F30&lt;=91%,4,IF(F30&lt;=100%,5,"Ошибка ввода"))))))</f>
        <v>4</v>
      </c>
      <c r="H30" s="24" t="n">
        <v>1</v>
      </c>
      <c r="I30" s="19" t="n">
        <f aca="false">IF(H30&lt;=59%,0,IF(H30&lt;=67%,1,IF(H30&lt;=75%,2,IF(H30&lt;=83%,3,IF(H30&lt;=91%,4,IF(H30&lt;=100%,5,"Ошибка ввода"))))))</f>
        <v>5</v>
      </c>
      <c r="J30" s="24" t="n">
        <v>1</v>
      </c>
      <c r="K30" s="19" t="n">
        <f aca="false">IF(J30&lt;=59%,0,IF(J30&lt;=67%,1,IF(J30&lt;=75%,2,IF(J30&lt;=83%,3,IF(J30&lt;=91%,4,IF(J30&lt;=100%,5,"Ошибка ввода"))))))</f>
        <v>5</v>
      </c>
      <c r="L30" s="24" t="n">
        <v>1</v>
      </c>
      <c r="M30" s="19" t="n">
        <f aca="false">IF(L30&lt;=59%,0,IF(L30&lt;=67%,1,IF(L30&lt;=75%,2,IF(L30&lt;=83%,3,IF(L30&lt;=91%,4,IF(L30&lt;=100%,5,"Ошибка ввода"))))))</f>
        <v>5</v>
      </c>
      <c r="N30" s="24" t="n">
        <v>1</v>
      </c>
      <c r="O30" s="19" t="n">
        <f aca="false">IF(N30&lt;=59%,0,IF(N30&lt;=67%,1,IF(N30&lt;=75%,2,IF(N30&lt;=83%,3,IF(N30&lt;=91%,4,IF(N30&lt;=100%,5,"Ошибка ввода"))))))</f>
        <v>5</v>
      </c>
      <c r="P30" s="24" t="n">
        <v>1</v>
      </c>
      <c r="Q30" s="19" t="n">
        <f aca="false">IF(P30&lt;=59%,0,IF(P30&lt;=67%,1,IF(P30&lt;=75%,2,IF(P30&lt;=83%,3,IF(P30&lt;=91%,4,IF(P30&lt;=100%,5,"Ошибка ввода"))))))</f>
        <v>5</v>
      </c>
      <c r="R30" s="24" t="n">
        <v>1</v>
      </c>
      <c r="S30" s="19" t="n">
        <f aca="false">IF(R30&lt;=59%,0,IF(R30&lt;=67%,1,IF(R30&lt;=75%,2,IF(R30&lt;=83%,3,IF(R30&lt;=91%,4,IF(R30&lt;=100%,5,"Ошибка ввода"))))))</f>
        <v>5</v>
      </c>
      <c r="T30" s="24" t="n">
        <v>1</v>
      </c>
      <c r="U30" s="19" t="n">
        <f aca="false">IF(T30&lt;=59%,0,IF(T30&lt;=67%,1,IF(T30&lt;=75%,2,IF(T30&lt;=83%,3,IF(T30&lt;=91%,4,IF(T30&lt;=100%,5,"Ошибка ввода"))))))</f>
        <v>5</v>
      </c>
      <c r="V30" s="24" t="n">
        <v>1</v>
      </c>
      <c r="W30" s="19" t="n">
        <f aca="false">IF(V30&lt;=59%,0,IF(V30&lt;=67%,1,IF(V30&lt;=75%,2,IF(V30&lt;=83%,3,IF(V30&lt;=91%,4,IF(V30&lt;=100%,5,"Ошибка ввода"))))))</f>
        <v>5</v>
      </c>
      <c r="X30" s="24" t="n">
        <v>1</v>
      </c>
      <c r="Y30" s="19" t="n">
        <f aca="false">IF(X30&lt;=59%,0,IF(X30&lt;=67%,1,IF(X30&lt;=75%,2,IF(X30&lt;=83%,3,IF(X30&lt;=91%,4,IF(X30&lt;=100%,5,"Ошибка ввода"))))))</f>
        <v>5</v>
      </c>
      <c r="Z30" s="24" t="n">
        <v>1</v>
      </c>
      <c r="AA30" s="19" t="n">
        <f aca="false">IF(Z30&lt;=59%,0,IF(Z30&lt;=67%,1,IF(Z30&lt;=75%,2,IF(Z30&lt;=83%,3,IF(Z30&lt;=91%,4,IF(Z30&lt;=100%,5,"Ошибка ввода"))))))</f>
        <v>5</v>
      </c>
      <c r="AB30" s="24" t="n">
        <v>1</v>
      </c>
      <c r="AC30" s="19" t="n">
        <f aca="false">IF(AB30&lt;=59%,0,IF(AB30&lt;=67%,1,IF(AB30&lt;=75%,2,IF(AB30&lt;=83%,3,IF(AB30&lt;=91%,4,IF(AB30&lt;=100%,5,"Ошибка ввода"))))))</f>
        <v>5</v>
      </c>
      <c r="AD30" s="24" t="n">
        <v>1</v>
      </c>
      <c r="AE30" s="19" t="n">
        <f aca="false">IF(AD30&lt;=59%,0,IF(AD30&lt;=67%,1,IF(AD30&lt;=75%,2,IF(AD30&lt;=83%,3,IF(AD30&lt;=91%,4,IF(AD30&lt;=100%,5,"Ошибка ввода"))))))</f>
        <v>5</v>
      </c>
      <c r="AF30" s="24" t="n">
        <v>1</v>
      </c>
      <c r="AG30" s="19" t="n">
        <f aca="false">IF(AF30&lt;=59%,0,IF(AF30&lt;=67%,1,IF(AF30&lt;=75%,2,IF(AF30&lt;=83%,3,IF(AF30&lt;=91%,4,IF(AF30&lt;=100%,5,"Ошибка ввода"))))))</f>
        <v>5</v>
      </c>
      <c r="AH30" s="24" t="n">
        <v>1</v>
      </c>
      <c r="AI30" s="19" t="n">
        <f aca="false">IF(AH30&lt;=59%,0,IF(AH30&lt;=67%,1,IF(AH30&lt;=75%,2,IF(AH30&lt;=83%,3,IF(AH30&lt;=91%,4,IF(AH30&lt;=100%,5,"Ошибка ввода"))))))</f>
        <v>5</v>
      </c>
      <c r="AJ30" s="24" t="n">
        <v>1</v>
      </c>
      <c r="AK30" s="19" t="n">
        <f aca="false">IF(AJ30&lt;=59%,0,IF(AJ30&lt;=67%,1,IF(AJ30&lt;=75%,2,IF(AJ30&lt;=83%,3,IF(AJ30&lt;=91%,4,IF(AJ30&lt;=100%,5,"Ошибка ввода"))))))</f>
        <v>5</v>
      </c>
      <c r="AL30" s="24" t="n">
        <v>1</v>
      </c>
      <c r="AM30" s="19" t="n">
        <f aca="false">IF(AL30&lt;=59%,0,IF(AL30&lt;=67%,1,IF(AL30&lt;=75%,2,IF(AL30&lt;=83%,3,IF(AL30&lt;=91%,4,IF(AL30&lt;=100%,5,"Ошибка ввода"))))))</f>
        <v>5</v>
      </c>
      <c r="AN30" s="24" t="n">
        <v>1</v>
      </c>
      <c r="AO30" s="19" t="n">
        <f aca="false">IF(AN30&lt;=59%,0,IF(AN30&lt;=67%,1,IF(AN30&lt;=75%,2,IF(AN30&lt;=83%,3,IF(AN30&lt;=91%,4,IF(AN30&lt;=100%,5,"Ошибка ввода"))))))</f>
        <v>5</v>
      </c>
      <c r="AP30" s="24" t="n">
        <v>1</v>
      </c>
      <c r="AQ30" s="19" t="n">
        <f aca="false">IF(AP30&lt;=59%,0,IF(AP30&lt;=67%,1,IF(AP30&lt;=75%,2,IF(AP30&lt;=83%,3,IF(AP30&lt;=91%,4,IF(AP30&lt;=100%,5,"Ошибка ввода"))))))</f>
        <v>5</v>
      </c>
      <c r="AR30" s="24" t="n">
        <v>1</v>
      </c>
      <c r="AS30" s="19" t="n">
        <f aca="false">IF(AR30&lt;=59%,0,IF(AR30&lt;=67%,1,IF(AR30&lt;=75%,2,IF(AR30&lt;=83%,3,IF(AR30&lt;=91%,4,IF(AR30&lt;=100%,5,"Ошибка ввода"))))))</f>
        <v>5</v>
      </c>
      <c r="AT30" s="24" t="n">
        <v>1</v>
      </c>
      <c r="AU30" s="19" t="n">
        <f aca="false">IF(AT30&lt;=59%,0,IF(AT30&lt;=67%,1,IF(AT30&lt;=75%,2,IF(AT30&lt;=83%,3,IF(AT30&lt;=91%,4,IF(AT30&lt;=100%,5,"Ошибка ввода"))))))</f>
        <v>5</v>
      </c>
      <c r="AV30" s="24" t="n">
        <v>1</v>
      </c>
      <c r="AW30" s="19" t="n">
        <f aca="false">IF(AV30&lt;=59%,0,IF(AV30&lt;=67%,1,IF(AV30&lt;=75%,2,IF(AV30&lt;=83%,3,IF(AV30&lt;=91%,4,IF(AV30&lt;=100%,5,"Ошибка ввода"))))))</f>
        <v>5</v>
      </c>
      <c r="AX30" s="24" t="n">
        <v>1</v>
      </c>
      <c r="AY30" s="19" t="n">
        <f aca="false">IF(AX30&lt;=59%,0,IF(AX30&lt;=67%,1,IF(AX30&lt;=75%,2,IF(AX30&lt;=83%,3,IF(AX30&lt;=91%,4,IF(AX30&lt;=100%,5,"Ошибка ввода"))))))</f>
        <v>5</v>
      </c>
      <c r="AZ30" s="24" t="n">
        <v>1</v>
      </c>
      <c r="BA30" s="19" t="n">
        <f aca="false">IF(AZ30&lt;=59%,0,IF(AZ30&lt;=67%,1,IF(AZ30&lt;=75%,2,IF(AZ30&lt;=83%,3,IF(AZ30&lt;=91%,4,IF(AZ30&lt;=100%,5,"Ошибка ввода"))))))</f>
        <v>5</v>
      </c>
      <c r="BB30" s="24" t="n">
        <v>1</v>
      </c>
      <c r="BC30" s="19" t="n">
        <f aca="false">IF(BB30&lt;=59%,0,IF(BB30&lt;=67%,1,IF(BB30&lt;=75%,2,IF(BB30&lt;=83%,3,IF(BB30&lt;=91%,4,IF(BB30&lt;=100%,5,"Ошибка ввода"))))))</f>
        <v>5</v>
      </c>
      <c r="BD30" s="24" t="n">
        <v>1</v>
      </c>
      <c r="BE30" s="19" t="n">
        <f aca="false">IF(BD30&lt;=59%,0,IF(BD30&lt;=67%,1,IF(BD30&lt;=75%,2,IF(BD30&lt;=83%,3,IF(BD30&lt;=91%,4,IF(BD30&lt;=100%,5,"Ошибка ввода"))))))</f>
        <v>5</v>
      </c>
      <c r="BF30" s="24" t="n">
        <v>1</v>
      </c>
      <c r="BG30" s="19" t="n">
        <f aca="false">IF(BF30&lt;=59%,0,IF(BF30&lt;=67%,1,IF(BF30&lt;=75%,2,IF(BF30&lt;=83%,3,IF(BF30&lt;=91%,4,IF(BF30&lt;=100%,5,"Ошибка ввода"))))))</f>
        <v>5</v>
      </c>
      <c r="BH30" s="24" t="n">
        <v>1</v>
      </c>
      <c r="BI30" s="19" t="n">
        <f aca="false">IF(BH30&lt;=59%,0,IF(BH30&lt;=67%,1,IF(BH30&lt;=75%,2,IF(BH30&lt;=83%,3,IF(BH30&lt;=91%,4,IF(BH30&lt;=100%,5,"Ошибка ввода"))))))</f>
        <v>5</v>
      </c>
      <c r="BJ30" s="24" t="n">
        <v>1</v>
      </c>
      <c r="BK30" s="19" t="n">
        <f aca="false">IF(BJ30&lt;=59%,0,IF(BJ30&lt;=67%,1,IF(BJ30&lt;=75%,2,IF(BJ30&lt;=83%,3,IF(BJ30&lt;=91%,4,IF(BJ30&lt;=100%,5,"Ошибка ввода"))))))</f>
        <v>5</v>
      </c>
      <c r="BL30" s="24" t="n">
        <v>1</v>
      </c>
      <c r="BM30" s="19" t="n">
        <f aca="false">IF(BL30&lt;=59%,0,IF(BL30&lt;=67%,1,IF(BL30&lt;=75%,2,IF(BL30&lt;=83%,3,IF(BL30&lt;=91%,4,IF(BL30&lt;=100%,5,"Ошибка ввода"))))))</f>
        <v>5</v>
      </c>
      <c r="BN30" s="24" t="n">
        <v>1</v>
      </c>
      <c r="BO30" s="19" t="n">
        <f aca="false">IF(BN30&lt;=59%,0,IF(BN30&lt;=67%,1,IF(BN30&lt;=75%,2,IF(BN30&lt;=83%,3,IF(BN30&lt;=91%,4,IF(BN30&lt;=100%,5,"Ошибка ввода"))))))</f>
        <v>5</v>
      </c>
      <c r="BP30" s="24" t="n">
        <v>1</v>
      </c>
      <c r="BQ30" s="19" t="n">
        <f aca="false">IF(BP30&lt;=59%,0,IF(BP30&lt;=67%,1,IF(BP30&lt;=75%,2,IF(BP30&lt;=83%,3,IF(BP30&lt;=91%,4,IF(BP30&lt;=100%,5,"Ошибка ввода"))))))</f>
        <v>5</v>
      </c>
      <c r="BR30" s="24" t="n">
        <v>1</v>
      </c>
      <c r="BS30" s="19" t="n">
        <f aca="false">IF(BR30&lt;=59%,0,IF(BR30&lt;=67%,1,IF(BR30&lt;=75%,2,IF(BR30&lt;=83%,3,IF(BR30&lt;=91%,4,IF(BR30&lt;=100%,5,"Ошибка ввода"))))))</f>
        <v>5</v>
      </c>
    </row>
    <row r="31" s="43" customFormat="true" ht="22.5" hidden="false" customHeight="false" outlineLevel="0" collapsed="false">
      <c r="A31" s="19" t="n">
        <v>13</v>
      </c>
      <c r="B31" s="20" t="s">
        <v>141</v>
      </c>
      <c r="C31" s="19" t="s">
        <v>139</v>
      </c>
      <c r="D31" s="20" t="s">
        <v>140</v>
      </c>
      <c r="E31" s="21" t="n">
        <v>5</v>
      </c>
      <c r="F31" s="24" t="n">
        <v>0.746</v>
      </c>
      <c r="G31" s="19" t="n">
        <f aca="false">IF(F31&lt;=59%,0,IF(F31&lt;=67%,1,IF(F31&lt;=75%,2,IF(F31&lt;=83%,3,IF(F31&lt;=91%,4,IF(F31&lt;=100%,5,"Ошибка ввода"))))))</f>
        <v>2</v>
      </c>
      <c r="H31" s="24" t="n">
        <v>1</v>
      </c>
      <c r="I31" s="19" t="n">
        <f aca="false">IF(H31&lt;=59%,0,IF(H31&lt;=67%,1,IF(H31&lt;=75%,2,IF(H31&lt;=83%,3,IF(H31&lt;=91%,4,IF(H31&lt;=100%,5,"Ошибка ввода"))))))</f>
        <v>5</v>
      </c>
      <c r="J31" s="24" t="n">
        <v>0.796</v>
      </c>
      <c r="K31" s="19" t="n">
        <f aca="false">IF(J31&lt;=59%,0,IF(J31&lt;=67%,1,IF(J31&lt;=75%,2,IF(J31&lt;=83%,3,IF(J31&lt;=91%,4,IF(J31&lt;=100%,5,"Ошибка ввода"))))))</f>
        <v>3</v>
      </c>
      <c r="L31" s="24" t="n">
        <v>1</v>
      </c>
      <c r="M31" s="19" t="n">
        <f aca="false">IF(L31&lt;=59%,0,IF(L31&lt;=67%,1,IF(L31&lt;=75%,2,IF(L31&lt;=83%,3,IF(L31&lt;=91%,4,IF(L31&lt;=100%,5,"Ошибка ввода"))))))</f>
        <v>5</v>
      </c>
      <c r="N31" s="24" t="n">
        <v>1</v>
      </c>
      <c r="O31" s="19" t="n">
        <f aca="false">IF(N31&lt;=59%,0,IF(N31&lt;=67%,1,IF(N31&lt;=75%,2,IF(N31&lt;=83%,3,IF(N31&lt;=91%,4,IF(N31&lt;=100%,5,"Ошибка ввода"))))))</f>
        <v>5</v>
      </c>
      <c r="P31" s="24" t="n">
        <v>1</v>
      </c>
      <c r="Q31" s="19" t="n">
        <f aca="false">IF(P31&lt;=59%,0,IF(P31&lt;=67%,1,IF(P31&lt;=75%,2,IF(P31&lt;=83%,3,IF(P31&lt;=91%,4,IF(P31&lt;=100%,5,"Ошибка ввода"))))))</f>
        <v>5</v>
      </c>
      <c r="R31" s="24" t="n">
        <v>0.92</v>
      </c>
      <c r="S31" s="19" t="n">
        <f aca="false">IF(R31&lt;=59%,0,IF(R31&lt;=67%,1,IF(R31&lt;=75%,2,IF(R31&lt;=83%,3,IF(R31&lt;=91%,4,IF(R31&lt;=100%,5,"Ошибка ввода"))))))</f>
        <v>5</v>
      </c>
      <c r="T31" s="24" t="n">
        <v>1</v>
      </c>
      <c r="U31" s="19" t="n">
        <f aca="false">IF(T31&lt;=59%,0,IF(T31&lt;=67%,1,IF(T31&lt;=75%,2,IF(T31&lt;=83%,3,IF(T31&lt;=91%,4,IF(T31&lt;=100%,5,"Ошибка ввода"))))))</f>
        <v>5</v>
      </c>
      <c r="V31" s="24" t="n">
        <v>1</v>
      </c>
      <c r="W31" s="19" t="n">
        <f aca="false">IF(V31&lt;=59%,0,IF(V31&lt;=67%,1,IF(V31&lt;=75%,2,IF(V31&lt;=83%,3,IF(V31&lt;=91%,4,IF(V31&lt;=100%,5,"Ошибка ввода"))))))</f>
        <v>5</v>
      </c>
      <c r="X31" s="24" t="n">
        <v>0.968</v>
      </c>
      <c r="Y31" s="19" t="n">
        <f aca="false">IF(X31&lt;=59%,0,IF(X31&lt;=67%,1,IF(X31&lt;=75%,2,IF(X31&lt;=83%,3,IF(X31&lt;=91%,4,IF(X31&lt;=100%,5,"Ошибка ввода"))))))</f>
        <v>5</v>
      </c>
      <c r="Z31" s="24" t="n">
        <v>1</v>
      </c>
      <c r="AA31" s="19" t="n">
        <f aca="false">IF(Z31&lt;=59%,0,IF(Z31&lt;=67%,1,IF(Z31&lt;=75%,2,IF(Z31&lt;=83%,3,IF(Z31&lt;=91%,4,IF(Z31&lt;=100%,5,"Ошибка ввода"))))))</f>
        <v>5</v>
      </c>
      <c r="AB31" s="24" t="n">
        <v>1</v>
      </c>
      <c r="AC31" s="19" t="n">
        <f aca="false">IF(AB31&lt;=59%,0,IF(AB31&lt;=67%,1,IF(AB31&lt;=75%,2,IF(AB31&lt;=83%,3,IF(AB31&lt;=91%,4,IF(AB31&lt;=100%,5,"Ошибка ввода"))))))</f>
        <v>5</v>
      </c>
      <c r="AD31" s="24" t="n">
        <v>1</v>
      </c>
      <c r="AE31" s="19" t="n">
        <f aca="false">IF(AD31&lt;=59%,0,IF(AD31&lt;=67%,1,IF(AD31&lt;=75%,2,IF(AD31&lt;=83%,3,IF(AD31&lt;=91%,4,IF(AD31&lt;=100%,5,"Ошибка ввода"))))))</f>
        <v>5</v>
      </c>
      <c r="AF31" s="24" t="n">
        <v>1</v>
      </c>
      <c r="AG31" s="19" t="n">
        <f aca="false">IF(AF31&lt;=59%,0,IF(AF31&lt;=67%,1,IF(AF31&lt;=75%,2,IF(AF31&lt;=83%,3,IF(AF31&lt;=91%,4,IF(AF31&lt;=100%,5,"Ошибка ввода"))))))</f>
        <v>5</v>
      </c>
      <c r="AH31" s="24" t="n">
        <v>0.831</v>
      </c>
      <c r="AI31" s="19" t="n">
        <f aca="false">IF(AH31&lt;=59%,0,IF(AH31&lt;=67%,1,IF(AH31&lt;=75%,2,IF(AH31&lt;=83%,3,IF(AH31&lt;=91%,4,IF(AH31&lt;=100%,5,"Ошибка ввода"))))))</f>
        <v>4</v>
      </c>
      <c r="AJ31" s="24" t="n">
        <v>1</v>
      </c>
      <c r="AK31" s="19" t="n">
        <f aca="false">IF(AJ31&lt;=59%,0,IF(AJ31&lt;=67%,1,IF(AJ31&lt;=75%,2,IF(AJ31&lt;=83%,3,IF(AJ31&lt;=91%,4,IF(AJ31&lt;=100%,5,"Ошибка ввода"))))))</f>
        <v>5</v>
      </c>
      <c r="AL31" s="24" t="n">
        <v>1</v>
      </c>
      <c r="AM31" s="19" t="n">
        <f aca="false">IF(AL31&lt;=59%,0,IF(AL31&lt;=67%,1,IF(AL31&lt;=75%,2,IF(AL31&lt;=83%,3,IF(AL31&lt;=91%,4,IF(AL31&lt;=100%,5,"Ошибка ввода"))))))</f>
        <v>5</v>
      </c>
      <c r="AN31" s="24" t="n">
        <v>1</v>
      </c>
      <c r="AO31" s="19" t="n">
        <f aca="false">IF(AN31&lt;=59%,0,IF(AN31&lt;=67%,1,IF(AN31&lt;=75%,2,IF(AN31&lt;=83%,3,IF(AN31&lt;=91%,4,IF(AN31&lt;=100%,5,"Ошибка ввода"))))))</f>
        <v>5</v>
      </c>
      <c r="AP31" s="24" t="n">
        <v>1</v>
      </c>
      <c r="AQ31" s="19" t="n">
        <f aca="false">IF(AP31&lt;=59%,0,IF(AP31&lt;=67%,1,IF(AP31&lt;=75%,2,IF(AP31&lt;=83%,3,IF(AP31&lt;=91%,4,IF(AP31&lt;=100%,5,"Ошибка ввода"))))))</f>
        <v>5</v>
      </c>
      <c r="AR31" s="24" t="n">
        <v>0.849</v>
      </c>
      <c r="AS31" s="19" t="n">
        <f aca="false">IF(AR31&lt;=59%,0,IF(AR31&lt;=67%,1,IF(AR31&lt;=75%,2,IF(AR31&lt;=83%,3,IF(AR31&lt;=91%,4,IF(AR31&lt;=100%,5,"Ошибка ввода"))))))</f>
        <v>4</v>
      </c>
      <c r="AT31" s="24" t="n">
        <v>1</v>
      </c>
      <c r="AU31" s="19" t="n">
        <f aca="false">IF(AT31&lt;=59%,0,IF(AT31&lt;=67%,1,IF(AT31&lt;=75%,2,IF(AT31&lt;=83%,3,IF(AT31&lt;=91%,4,IF(AT31&lt;=100%,5,"Ошибка ввода"))))))</f>
        <v>5</v>
      </c>
      <c r="AV31" s="24" t="n">
        <v>0.833</v>
      </c>
      <c r="AW31" s="19" t="n">
        <f aca="false">IF(AV31&lt;=59%,0,IF(AV31&lt;=67%,1,IF(AV31&lt;=75%,2,IF(AV31&lt;=83%,3,IF(AV31&lt;=91%,4,IF(AV31&lt;=100%,5,"Ошибка ввода"))))))</f>
        <v>4</v>
      </c>
      <c r="AX31" s="24" t="n">
        <v>1</v>
      </c>
      <c r="AY31" s="19" t="n">
        <f aca="false">IF(AX31&lt;=59%,0,IF(AX31&lt;=67%,1,IF(AX31&lt;=75%,2,IF(AX31&lt;=83%,3,IF(AX31&lt;=91%,4,IF(AX31&lt;=100%,5,"Ошибка ввода"))))))</f>
        <v>5</v>
      </c>
      <c r="AZ31" s="24" t="n">
        <v>1</v>
      </c>
      <c r="BA31" s="19" t="n">
        <f aca="false">IF(AZ31&lt;=59%,0,IF(AZ31&lt;=67%,1,IF(AZ31&lt;=75%,2,IF(AZ31&lt;=83%,3,IF(AZ31&lt;=91%,4,IF(AZ31&lt;=100%,5,"Ошибка ввода"))))))</f>
        <v>5</v>
      </c>
      <c r="BB31" s="24" t="n">
        <v>1</v>
      </c>
      <c r="BC31" s="19" t="n">
        <f aca="false">IF(BB31&lt;=59%,0,IF(BB31&lt;=67%,1,IF(BB31&lt;=75%,2,IF(BB31&lt;=83%,3,IF(BB31&lt;=91%,4,IF(BB31&lt;=100%,5,"Ошибка ввода"))))))</f>
        <v>5</v>
      </c>
      <c r="BD31" s="24" t="n">
        <v>1</v>
      </c>
      <c r="BE31" s="19" t="n">
        <f aca="false">IF(BD31&lt;=59%,0,IF(BD31&lt;=67%,1,IF(BD31&lt;=75%,2,IF(BD31&lt;=83%,3,IF(BD31&lt;=91%,4,IF(BD31&lt;=100%,5,"Ошибка ввода"))))))</f>
        <v>5</v>
      </c>
      <c r="BF31" s="24" t="n">
        <v>0.98</v>
      </c>
      <c r="BG31" s="19" t="n">
        <f aca="false">IF(BF31&lt;=59%,0,IF(BF31&lt;=67%,1,IF(BF31&lt;=75%,2,IF(BF31&lt;=83%,3,IF(BF31&lt;=91%,4,IF(BF31&lt;=100%,5,"Ошибка ввода"))))))</f>
        <v>5</v>
      </c>
      <c r="BH31" s="24" t="n">
        <v>1</v>
      </c>
      <c r="BI31" s="19" t="n">
        <f aca="false">IF(BH31&lt;=59%,0,IF(BH31&lt;=67%,1,IF(BH31&lt;=75%,2,IF(BH31&lt;=83%,3,IF(BH31&lt;=91%,4,IF(BH31&lt;=100%,5,"Ошибка ввода"))))))</f>
        <v>5</v>
      </c>
      <c r="BJ31" s="24" t="n">
        <v>1</v>
      </c>
      <c r="BK31" s="19" t="n">
        <f aca="false">IF(BJ31&lt;=59%,0,IF(BJ31&lt;=67%,1,IF(BJ31&lt;=75%,2,IF(BJ31&lt;=83%,3,IF(BJ31&lt;=91%,4,IF(BJ31&lt;=100%,5,"Ошибка ввода"))))))</f>
        <v>5</v>
      </c>
      <c r="BL31" s="24" t="n">
        <v>1</v>
      </c>
      <c r="BM31" s="19" t="n">
        <f aca="false">IF(BL31&lt;=59%,0,IF(BL31&lt;=67%,1,IF(BL31&lt;=75%,2,IF(BL31&lt;=83%,3,IF(BL31&lt;=91%,4,IF(BL31&lt;=100%,5,"Ошибка ввода"))))))</f>
        <v>5</v>
      </c>
      <c r="BN31" s="24" t="n">
        <v>1</v>
      </c>
      <c r="BO31" s="19" t="n">
        <f aca="false">IF(BN31&lt;=59%,0,IF(BN31&lt;=67%,1,IF(BN31&lt;=75%,2,IF(BN31&lt;=83%,3,IF(BN31&lt;=91%,4,IF(BN31&lt;=100%,5,"Ошибка ввода"))))))</f>
        <v>5</v>
      </c>
      <c r="BP31" s="24" t="n">
        <v>1</v>
      </c>
      <c r="BQ31" s="19" t="n">
        <f aca="false">IF(BP31&lt;=59%,0,IF(BP31&lt;=67%,1,IF(BP31&lt;=75%,2,IF(BP31&lt;=83%,3,IF(BP31&lt;=91%,4,IF(BP31&lt;=100%,5,"Ошибка ввода"))))))</f>
        <v>5</v>
      </c>
      <c r="BR31" s="24" t="n">
        <v>1</v>
      </c>
      <c r="BS31" s="19" t="n">
        <f aca="false">IF(BR31&lt;=59%,0,IF(BR31&lt;=67%,1,IF(BR31&lt;=75%,2,IF(BR31&lt;=83%,3,IF(BR31&lt;=91%,4,IF(BR31&lt;=100%,5,"Ошибка ввода"))))))</f>
        <v>5</v>
      </c>
      <c r="BT31" s="3"/>
      <c r="BU31" s="3"/>
      <c r="BV31" s="3"/>
      <c r="BW31" s="3"/>
    </row>
    <row r="32" customFormat="false" ht="23.25" hidden="false" customHeight="true" outlineLevel="0" collapsed="false">
      <c r="A32" s="14" t="n">
        <v>7</v>
      </c>
      <c r="B32" s="15" t="s">
        <v>142</v>
      </c>
      <c r="C32" s="14" t="s">
        <v>39</v>
      </c>
      <c r="D32" s="14" t="s">
        <v>39</v>
      </c>
      <c r="E32" s="16" t="n">
        <f aca="false">SUM(E33:E34)</f>
        <v>10</v>
      </c>
      <c r="F32" s="17" t="s">
        <v>39</v>
      </c>
      <c r="G32" s="14" t="n">
        <f aca="false">SUM(G33:G34)</f>
        <v>0</v>
      </c>
      <c r="H32" s="17" t="s">
        <v>39</v>
      </c>
      <c r="I32" s="14" t="n">
        <f aca="false">SUM(I33:I34)</f>
        <v>0</v>
      </c>
      <c r="J32" s="17" t="s">
        <v>39</v>
      </c>
      <c r="K32" s="14" t="n">
        <f aca="false">SUM(K33:K34)</f>
        <v>0</v>
      </c>
      <c r="L32" s="17" t="s">
        <v>39</v>
      </c>
      <c r="M32" s="14" t="n">
        <f aca="false">SUM(M33:M34)</f>
        <v>0</v>
      </c>
      <c r="N32" s="17" t="s">
        <v>39</v>
      </c>
      <c r="O32" s="14" t="n">
        <f aca="false">SUM(O33:O34)</f>
        <v>5</v>
      </c>
      <c r="P32" s="17" t="s">
        <v>39</v>
      </c>
      <c r="Q32" s="14" t="n">
        <f aca="false">SUM(Q33:Q34)</f>
        <v>0</v>
      </c>
      <c r="R32" s="17" t="s">
        <v>39</v>
      </c>
      <c r="S32" s="14" t="n">
        <f aca="false">SUM(S33:S34)</f>
        <v>0</v>
      </c>
      <c r="T32" s="17" t="s">
        <v>39</v>
      </c>
      <c r="U32" s="14" t="n">
        <f aca="false">SUM(U33:U34)</f>
        <v>0</v>
      </c>
      <c r="V32" s="17" t="s">
        <v>39</v>
      </c>
      <c r="W32" s="14" t="n">
        <f aca="false">SUM(W33:W34)</f>
        <v>0</v>
      </c>
      <c r="X32" s="17" t="s">
        <v>39</v>
      </c>
      <c r="Y32" s="14" t="n">
        <f aca="false">SUM(Y33:Y34)</f>
        <v>0</v>
      </c>
      <c r="Z32" s="17" t="s">
        <v>39</v>
      </c>
      <c r="AA32" s="14" t="n">
        <f aca="false">SUM(AA33:AA34)</f>
        <v>5</v>
      </c>
      <c r="AB32" s="17" t="s">
        <v>39</v>
      </c>
      <c r="AC32" s="14" t="n">
        <f aca="false">SUM(AC33:AC34)</f>
        <v>0</v>
      </c>
      <c r="AD32" s="17" t="s">
        <v>39</v>
      </c>
      <c r="AE32" s="14" t="n">
        <f aca="false">SUM(AE33:AE34)</f>
        <v>1</v>
      </c>
      <c r="AF32" s="17" t="s">
        <v>39</v>
      </c>
      <c r="AG32" s="14" t="n">
        <f aca="false">SUM(AG33:AG34)</f>
        <v>0</v>
      </c>
      <c r="AH32" s="17" t="s">
        <v>39</v>
      </c>
      <c r="AI32" s="14" t="n">
        <f aca="false">SUM(AI33:AI34)</f>
        <v>0</v>
      </c>
      <c r="AJ32" s="17" t="s">
        <v>39</v>
      </c>
      <c r="AK32" s="14" t="n">
        <f aca="false">SUM(AK33:AK34)</f>
        <v>2</v>
      </c>
      <c r="AL32" s="17" t="s">
        <v>39</v>
      </c>
      <c r="AM32" s="14" t="n">
        <f aca="false">SUM(AM33:AM34)</f>
        <v>4</v>
      </c>
      <c r="AN32" s="17" t="s">
        <v>39</v>
      </c>
      <c r="AO32" s="14" t="n">
        <f aca="false">SUM(AO33:AO34)</f>
        <v>0</v>
      </c>
      <c r="AP32" s="17" t="s">
        <v>39</v>
      </c>
      <c r="AQ32" s="14" t="n">
        <f aca="false">SUM(AQ33:AQ34)</f>
        <v>5</v>
      </c>
      <c r="AR32" s="17" t="s">
        <v>39</v>
      </c>
      <c r="AS32" s="14" t="n">
        <f aca="false">SUM(AS33:AS34)</f>
        <v>0</v>
      </c>
      <c r="AT32" s="17" t="s">
        <v>39</v>
      </c>
      <c r="AU32" s="14" t="n">
        <f aca="false">SUM(AU33:AU34)</f>
        <v>0</v>
      </c>
      <c r="AV32" s="17" t="s">
        <v>39</v>
      </c>
      <c r="AW32" s="14" t="n">
        <f aca="false">SUM(AW33:AW34)</f>
        <v>0</v>
      </c>
      <c r="AX32" s="17" t="s">
        <v>39</v>
      </c>
      <c r="AY32" s="14" t="n">
        <f aca="false">SUM(AY33:AY34)</f>
        <v>0</v>
      </c>
      <c r="AZ32" s="17" t="s">
        <v>39</v>
      </c>
      <c r="BA32" s="14" t="n">
        <f aca="false">SUM(BA33:BA34)</f>
        <v>0</v>
      </c>
      <c r="BB32" s="17" t="s">
        <v>39</v>
      </c>
      <c r="BC32" s="14" t="n">
        <f aca="false">SUM(BC33:BC34)</f>
        <v>0</v>
      </c>
      <c r="BD32" s="17" t="s">
        <v>39</v>
      </c>
      <c r="BE32" s="14" t="n">
        <f aca="false">SUM(BE33:BE34)</f>
        <v>5</v>
      </c>
      <c r="BF32" s="17" t="s">
        <v>39</v>
      </c>
      <c r="BG32" s="14" t="n">
        <f aca="false">SUM(BG33:BG34)</f>
        <v>0</v>
      </c>
      <c r="BH32" s="17" t="s">
        <v>39</v>
      </c>
      <c r="BI32" s="14" t="n">
        <f aca="false">SUM(BI33:BI34)</f>
        <v>5</v>
      </c>
      <c r="BJ32" s="17" t="s">
        <v>39</v>
      </c>
      <c r="BK32" s="14" t="n">
        <f aca="false">SUM(BK33:BK34)</f>
        <v>0</v>
      </c>
      <c r="BL32" s="17" t="s">
        <v>39</v>
      </c>
      <c r="BM32" s="14" t="n">
        <f aca="false">SUM(BM33:BM34)</f>
        <v>0</v>
      </c>
      <c r="BN32" s="17" t="s">
        <v>39</v>
      </c>
      <c r="BO32" s="14" t="n">
        <f aca="false">SUM(BO33:BO34)</f>
        <v>0</v>
      </c>
      <c r="BP32" s="17" t="s">
        <v>39</v>
      </c>
      <c r="BQ32" s="14" t="n">
        <f aca="false">SUM(BQ33:BQ34)</f>
        <v>4</v>
      </c>
      <c r="BR32" s="17" t="s">
        <v>39</v>
      </c>
      <c r="BS32" s="14" t="n">
        <f aca="false">SUM(BS33:BS34)</f>
        <v>1</v>
      </c>
    </row>
    <row r="33" s="81" customFormat="true" ht="22.5" hidden="false" customHeight="false" outlineLevel="0" collapsed="false">
      <c r="A33" s="77" t="n">
        <v>14</v>
      </c>
      <c r="B33" s="78" t="s">
        <v>143</v>
      </c>
      <c r="C33" s="77" t="s">
        <v>144</v>
      </c>
      <c r="D33" s="78" t="s">
        <v>145</v>
      </c>
      <c r="E33" s="79" t="n">
        <v>5</v>
      </c>
      <c r="F33" s="24" t="n">
        <v>0.137</v>
      </c>
      <c r="G33" s="19" t="n">
        <f aca="false">IF(F33&lt;=59%,0,IF(F33&lt;=67%,1,IF(F33&lt;=75%,2,IF(F33&lt;=83%,3,IF(F33&lt;=91%,4,IF(F33&lt;=100%,5,"Ошибка ввода"))))))</f>
        <v>0</v>
      </c>
      <c r="H33" s="24" t="n">
        <v>0.523</v>
      </c>
      <c r="I33" s="19" t="n">
        <f aca="false">IF(H33&lt;=59%,0,IF(H33&lt;=67%,1,IF(H33&lt;=75%,2,IF(H33&lt;=83%,3,IF(H33&lt;=91%,4,IF(H33&lt;=100%,5,"Ошибка ввода"))))))</f>
        <v>0</v>
      </c>
      <c r="J33" s="24" t="n">
        <v>0.271</v>
      </c>
      <c r="K33" s="19" t="n">
        <f aca="false">IF(J33&lt;=59%,0,IF(J33&lt;=67%,1,IF(J33&lt;=75%,2,IF(J33&lt;=83%,3,IF(J33&lt;=91%,4,IF(J33&lt;=100%,5,"Ошибка ввода"))))))</f>
        <v>0</v>
      </c>
      <c r="L33" s="24" t="n">
        <v>0.091</v>
      </c>
      <c r="M33" s="19" t="n">
        <f aca="false">IF(L33&lt;=59%,0,IF(L33&lt;=67%,1,IF(L33&lt;=75%,2,IF(L33&lt;=83%,3,IF(L33&lt;=91%,4,IF(L33&lt;=100%,5,"Ошибка ввода"))))))</f>
        <v>0</v>
      </c>
      <c r="N33" s="24" t="n">
        <v>1</v>
      </c>
      <c r="O33" s="19" t="n">
        <f aca="false">IF(N33&lt;=59%,0,IF(N33&lt;=67%,1,IF(N33&lt;=75%,2,IF(N33&lt;=83%,3,IF(N33&lt;=91%,4,IF(N33&lt;=100%,5,"Ошибка ввода"))))))</f>
        <v>5</v>
      </c>
      <c r="P33" s="24" t="n">
        <v>0.021</v>
      </c>
      <c r="Q33" s="19" t="n">
        <f aca="false">IF(P33&lt;=59%,0,IF(P33&lt;=67%,1,IF(P33&lt;=75%,2,IF(P33&lt;=83%,3,IF(P33&lt;=91%,4,IF(P33&lt;=100%,5,"Ошибка ввода"))))))</f>
        <v>0</v>
      </c>
      <c r="R33" s="24" t="n">
        <v>0.113</v>
      </c>
      <c r="S33" s="19" t="n">
        <f aca="false">IF(R33&lt;=59%,0,IF(R33&lt;=67%,1,IF(R33&lt;=75%,2,IF(R33&lt;=83%,3,IF(R33&lt;=91%,4,IF(R33&lt;=100%,5,"Ошибка ввода"))))))</f>
        <v>0</v>
      </c>
      <c r="T33" s="24" t="n">
        <v>0.159</v>
      </c>
      <c r="U33" s="19" t="n">
        <f aca="false">IF(T33&lt;=59%,0,IF(T33&lt;=67%,1,IF(T33&lt;=75%,2,IF(T33&lt;=83%,3,IF(T33&lt;=91%,4,IF(T33&lt;=100%,5,"Ошибка ввода"))))))</f>
        <v>0</v>
      </c>
      <c r="V33" s="24" t="n">
        <v>0.071</v>
      </c>
      <c r="W33" s="19" t="n">
        <f aca="false">IF(V33&lt;=59%,0,IF(V33&lt;=67%,1,IF(V33&lt;=75%,2,IF(V33&lt;=83%,3,IF(V33&lt;=91%,4,IF(V33&lt;=100%,5,"Ошибка ввода"))))))</f>
        <v>0</v>
      </c>
      <c r="X33" s="24" t="n">
        <v>0.149</v>
      </c>
      <c r="Y33" s="19" t="n">
        <f aca="false">IF(X33&lt;=59%,0,IF(X33&lt;=67%,1,IF(X33&lt;=75%,2,IF(X33&lt;=83%,3,IF(X33&lt;=91%,4,IF(X33&lt;=100%,5,"Ошибка ввода"))))))</f>
        <v>0</v>
      </c>
      <c r="Z33" s="24" t="n">
        <v>0.913</v>
      </c>
      <c r="AA33" s="19" t="n">
        <f aca="false">IF(Z33&lt;=59%,0,IF(Z33&lt;=67%,1,IF(Z33&lt;=75%,2,IF(Z33&lt;=83%,3,IF(Z33&lt;=91%,4,IF(Z33&lt;=100%,5,"Ошибка ввода"))))))</f>
        <v>5</v>
      </c>
      <c r="AB33" s="24" t="n">
        <v>0.061</v>
      </c>
      <c r="AC33" s="19" t="n">
        <f aca="false">IF(AB33&lt;=59%,0,IF(AB33&lt;=67%,1,IF(AB33&lt;=75%,2,IF(AB33&lt;=83%,3,IF(AB33&lt;=91%,4,IF(AB33&lt;=100%,5,"Ошибка ввода"))))))</f>
        <v>0</v>
      </c>
      <c r="AD33" s="24" t="n">
        <v>0.627</v>
      </c>
      <c r="AE33" s="19" t="n">
        <f aca="false">IF(AD33&lt;=59%,0,IF(AD33&lt;=67%,1,IF(AD33&lt;=75%,2,IF(AD33&lt;=83%,3,IF(AD33&lt;=91%,4,IF(AD33&lt;=100%,5,"Ошибка ввода"))))))</f>
        <v>1</v>
      </c>
      <c r="AF33" s="24" t="n">
        <v>0</v>
      </c>
      <c r="AG33" s="19" t="n">
        <f aca="false">IF(AF33&lt;=59%,0,IF(AF33&lt;=67%,1,IF(AF33&lt;=75%,2,IF(AF33&lt;=83%,3,IF(AF33&lt;=91%,4,IF(AF33&lt;=100%,5,"Ошибка ввода"))))))</f>
        <v>0</v>
      </c>
      <c r="AH33" s="24" t="n">
        <v>0.281</v>
      </c>
      <c r="AI33" s="19" t="n">
        <f aca="false">IF(AH33&lt;=59%,0,IF(AH33&lt;=67%,1,IF(AH33&lt;=75%,2,IF(AH33&lt;=83%,3,IF(AH33&lt;=91%,4,IF(AH33&lt;=100%,5,"Ошибка ввода"))))))</f>
        <v>0</v>
      </c>
      <c r="AJ33" s="24" t="n">
        <v>0.747</v>
      </c>
      <c r="AK33" s="19" t="n">
        <f aca="false">IF(AJ33&lt;=59%,0,IF(AJ33&lt;=67%,1,IF(AJ33&lt;=75%,2,IF(AJ33&lt;=83%,3,IF(AJ33&lt;=91%,4,IF(AJ33&lt;=100%,5,"Ошибка ввода"))))))</f>
        <v>2</v>
      </c>
      <c r="AL33" s="24" t="n">
        <v>0.88</v>
      </c>
      <c r="AM33" s="19" t="n">
        <f aca="false">IF(AL33&lt;=59%,0,IF(AL33&lt;=67%,1,IF(AL33&lt;=75%,2,IF(AL33&lt;=83%,3,IF(AL33&lt;=91%,4,IF(AL33&lt;=100%,5,"Ошибка ввода"))))))</f>
        <v>4</v>
      </c>
      <c r="AN33" s="24" t="n">
        <v>0</v>
      </c>
      <c r="AO33" s="19" t="n">
        <f aca="false">IF(AN33&lt;=59%,0,IF(AN33&lt;=67%,1,IF(AN33&lt;=75%,2,IF(AN33&lt;=83%,3,IF(AN33&lt;=91%,4,IF(AN33&lt;=100%,5,"Ошибка ввода"))))))</f>
        <v>0</v>
      </c>
      <c r="AP33" s="24" t="n">
        <v>0.984</v>
      </c>
      <c r="AQ33" s="19" t="n">
        <f aca="false">IF(AP33&lt;=59%,0,IF(AP33&lt;=67%,1,IF(AP33&lt;=75%,2,IF(AP33&lt;=83%,3,IF(AP33&lt;=91%,4,IF(AP33&lt;=100%,5,"Ошибка ввода"))))))</f>
        <v>5</v>
      </c>
      <c r="AR33" s="24" t="n">
        <v>0</v>
      </c>
      <c r="AS33" s="19" t="n">
        <f aca="false">IF(AR33&lt;=59%,0,IF(AR33&lt;=67%,1,IF(AR33&lt;=75%,2,IF(AR33&lt;=83%,3,IF(AR33&lt;=91%,4,IF(AR33&lt;=100%,5,"Ошибка ввода"))))))</f>
        <v>0</v>
      </c>
      <c r="AT33" s="24" t="n">
        <v>0.277</v>
      </c>
      <c r="AU33" s="19" t="n">
        <f aca="false">IF(AT33&lt;=59%,0,IF(AT33&lt;=67%,1,IF(AT33&lt;=75%,2,IF(AT33&lt;=83%,3,IF(AT33&lt;=91%,4,IF(AT33&lt;=100%,5,"Ошибка ввода"))))))</f>
        <v>0</v>
      </c>
      <c r="AV33" s="24" t="n">
        <v>0.373</v>
      </c>
      <c r="AW33" s="19" t="n">
        <f aca="false">IF(AV33&lt;=59%,0,IF(AV33&lt;=67%,1,IF(AV33&lt;=75%,2,IF(AV33&lt;=83%,3,IF(AV33&lt;=91%,4,IF(AV33&lt;=100%,5,"Ошибка ввода"))))))</f>
        <v>0</v>
      </c>
      <c r="AX33" s="24" t="n">
        <v>0.031</v>
      </c>
      <c r="AY33" s="19" t="n">
        <f aca="false">IF(AX33&lt;=59%,0,IF(AX33&lt;=67%,1,IF(AX33&lt;=75%,2,IF(AX33&lt;=83%,3,IF(AX33&lt;=91%,4,IF(AX33&lt;=100%,5,"Ошибка ввода"))))))</f>
        <v>0</v>
      </c>
      <c r="AZ33" s="24" t="n">
        <v>0.026</v>
      </c>
      <c r="BA33" s="19" t="n">
        <f aca="false">IF(AZ33&lt;=59%,0,IF(AZ33&lt;=67%,1,IF(AZ33&lt;=75%,2,IF(AZ33&lt;=83%,3,IF(AZ33&lt;=91%,4,IF(AZ33&lt;=100%,5,"Ошибка ввода"))))))</f>
        <v>0</v>
      </c>
      <c r="BB33" s="24" t="n">
        <v>0.097</v>
      </c>
      <c r="BC33" s="19" t="n">
        <f aca="false">IF(BB33&lt;=59%,0,IF(BB33&lt;=67%,1,IF(BB33&lt;=75%,2,IF(BB33&lt;=83%,3,IF(BB33&lt;=91%,4,IF(BB33&lt;=100%,5,"Ошибка ввода"))))))</f>
        <v>0</v>
      </c>
      <c r="BD33" s="24" t="n">
        <v>0.93</v>
      </c>
      <c r="BE33" s="19" t="n">
        <f aca="false">IF(BD33&lt;=59%,0,IF(BD33&lt;=67%,1,IF(BD33&lt;=75%,2,IF(BD33&lt;=83%,3,IF(BD33&lt;=91%,4,IF(BD33&lt;=100%,5,"Ошибка ввода"))))))</f>
        <v>5</v>
      </c>
      <c r="BF33" s="24" t="n">
        <v>0.175</v>
      </c>
      <c r="BG33" s="19" t="n">
        <f aca="false">IF(BF33&lt;=59%,0,IF(BF33&lt;=67%,1,IF(BF33&lt;=75%,2,IF(BF33&lt;=83%,3,IF(BF33&lt;=91%,4,IF(BF33&lt;=100%,5,"Ошибка ввода"))))))</f>
        <v>0</v>
      </c>
      <c r="BH33" s="24" t="n">
        <v>0.92</v>
      </c>
      <c r="BI33" s="19" t="n">
        <f aca="false">IF(BH33&lt;=59%,0,IF(BH33&lt;=67%,1,IF(BH33&lt;=75%,2,IF(BH33&lt;=83%,3,IF(BH33&lt;=91%,4,IF(BH33&lt;=100%,5,"Ошибка ввода"))))))</f>
        <v>5</v>
      </c>
      <c r="BJ33" s="24" t="n">
        <v>0.188</v>
      </c>
      <c r="BK33" s="19" t="n">
        <f aca="false">IF(BJ33&lt;=59%,0,IF(BJ33&lt;=67%,1,IF(BJ33&lt;=75%,2,IF(BJ33&lt;=83%,3,IF(BJ33&lt;=91%,4,IF(BJ33&lt;=100%,5,"Ошибка ввода"))))))</f>
        <v>0</v>
      </c>
      <c r="BL33" s="24" t="n">
        <v>0.153</v>
      </c>
      <c r="BM33" s="19" t="n">
        <f aca="false">IF(BL33&lt;=59%,0,IF(BL33&lt;=67%,1,IF(BL33&lt;=75%,2,IF(BL33&lt;=83%,3,IF(BL33&lt;=91%,4,IF(BL33&lt;=100%,5,"Ошибка ввода"))))))</f>
        <v>0</v>
      </c>
      <c r="BN33" s="24" t="n">
        <v>0.022</v>
      </c>
      <c r="BO33" s="19" t="n">
        <f aca="false">IF(BN33&lt;=59%,0,IF(BN33&lt;=67%,1,IF(BN33&lt;=75%,2,IF(BN33&lt;=83%,3,IF(BN33&lt;=91%,4,IF(BN33&lt;=100%,5,"Ошибка ввода"))))))</f>
        <v>0</v>
      </c>
      <c r="BP33" s="24" t="n">
        <v>0.85</v>
      </c>
      <c r="BQ33" s="19" t="n">
        <f aca="false">IF(BP33&lt;=59%,0,IF(BP33&lt;=67%,1,IF(BP33&lt;=75%,2,IF(BP33&lt;=83%,3,IF(BP33&lt;=91%,4,IF(BP33&lt;=100%,5,"Ошибка ввода"))))))</f>
        <v>4</v>
      </c>
      <c r="BR33" s="24" t="n">
        <v>0.611</v>
      </c>
      <c r="BS33" s="19" t="n">
        <f aca="false">IF(BR33&lt;=59%,0,IF(BR33&lt;=67%,1,IF(BR33&lt;=75%,2,IF(BR33&lt;=83%,3,IF(BR33&lt;=91%,4,IF(BR33&lt;=100%,5,"Ошибка ввода"))))))</f>
        <v>1</v>
      </c>
      <c r="BT33" s="80"/>
      <c r="BU33" s="80"/>
      <c r="BV33" s="80"/>
      <c r="BW33" s="80"/>
    </row>
    <row r="34" s="81" customFormat="true" ht="22.5" hidden="false" customHeight="false" outlineLevel="0" collapsed="false">
      <c r="A34" s="77" t="n">
        <v>15</v>
      </c>
      <c r="B34" s="78" t="s">
        <v>146</v>
      </c>
      <c r="C34" s="77" t="s">
        <v>144</v>
      </c>
      <c r="D34" s="78" t="s">
        <v>145</v>
      </c>
      <c r="E34" s="79" t="n">
        <v>5</v>
      </c>
      <c r="F34" s="24" t="n">
        <v>0.018</v>
      </c>
      <c r="G34" s="19" t="n">
        <f aca="false">IF(F34&lt;=59%,0,IF(F34&lt;=67%,1,IF(F34&lt;=75%,2,IF(F34&lt;=83%,3,IF(F34&lt;=91%,4,IF(F34&lt;=100%,5,"Ошибка ввода"))))))</f>
        <v>0</v>
      </c>
      <c r="H34" s="24" t="n">
        <v>0.007</v>
      </c>
      <c r="I34" s="19" t="n">
        <f aca="false">IF(H34&lt;=59%,0,IF(H34&lt;=67%,1,IF(H34&lt;=75%,2,IF(H34&lt;=83%,3,IF(H34&lt;=91%,4,IF(H34&lt;=100%,5,"Ошибка ввода"))))))</f>
        <v>0</v>
      </c>
      <c r="J34" s="24" t="n">
        <v>0.004</v>
      </c>
      <c r="K34" s="19" t="n">
        <f aca="false">IF(J34&lt;=59%,0,IF(J34&lt;=67%,1,IF(J34&lt;=75%,2,IF(J34&lt;=83%,3,IF(J34&lt;=91%,4,IF(J34&lt;=100%,5,"Ошибка ввода"))))))</f>
        <v>0</v>
      </c>
      <c r="L34" s="24" t="n">
        <v>0.002</v>
      </c>
      <c r="M34" s="19" t="n">
        <f aca="false">IF(L34&lt;=59%,0,IF(L34&lt;=67%,1,IF(L34&lt;=75%,2,IF(L34&lt;=83%,3,IF(L34&lt;=91%,4,IF(L34&lt;=100%,5,"Ошибка ввода"))))))</f>
        <v>0</v>
      </c>
      <c r="N34" s="24" t="n">
        <v>0.011</v>
      </c>
      <c r="O34" s="19" t="n">
        <f aca="false">IF(N34&lt;=59%,0,IF(N34&lt;=67%,1,IF(N34&lt;=75%,2,IF(N34&lt;=83%,3,IF(N34&lt;=91%,4,IF(N34&lt;=100%,5,"Ошибка ввода"))))))</f>
        <v>0</v>
      </c>
      <c r="P34" s="24" t="n">
        <v>0.001</v>
      </c>
      <c r="Q34" s="19" t="n">
        <f aca="false">IF(P34&lt;=59%,0,IF(P34&lt;=67%,1,IF(P34&lt;=75%,2,IF(P34&lt;=83%,3,IF(P34&lt;=91%,4,IF(P34&lt;=100%,5,"Ошибка ввода"))))))</f>
        <v>0</v>
      </c>
      <c r="R34" s="24" t="n">
        <v>0.005</v>
      </c>
      <c r="S34" s="19" t="n">
        <f aca="false">IF(R34&lt;=59%,0,IF(R34&lt;=67%,1,IF(R34&lt;=75%,2,IF(R34&lt;=83%,3,IF(R34&lt;=91%,4,IF(R34&lt;=100%,5,"Ошибка ввода"))))))</f>
        <v>0</v>
      </c>
      <c r="T34" s="24" t="n">
        <v>0.01</v>
      </c>
      <c r="U34" s="19" t="n">
        <f aca="false">IF(T34&lt;=59%,0,IF(T34&lt;=67%,1,IF(T34&lt;=75%,2,IF(T34&lt;=83%,3,IF(T34&lt;=91%,4,IF(T34&lt;=100%,5,"Ошибка ввода"))))))</f>
        <v>0</v>
      </c>
      <c r="V34" s="24" t="n">
        <v>0.006</v>
      </c>
      <c r="W34" s="19" t="n">
        <f aca="false">IF(V34&lt;=59%,0,IF(V34&lt;=67%,1,IF(V34&lt;=75%,2,IF(V34&lt;=83%,3,IF(V34&lt;=91%,4,IF(V34&lt;=100%,5,"Ошибка ввода"))))))</f>
        <v>0</v>
      </c>
      <c r="X34" s="24" t="n">
        <v>0.001</v>
      </c>
      <c r="Y34" s="19" t="n">
        <f aca="false">IF(X34&lt;=59%,0,IF(X34&lt;=67%,1,IF(X34&lt;=75%,2,IF(X34&lt;=83%,3,IF(X34&lt;=91%,4,IF(X34&lt;=100%,5,"Ошибка ввода"))))))</f>
        <v>0</v>
      </c>
      <c r="Z34" s="24" t="n">
        <v>0.017</v>
      </c>
      <c r="AA34" s="19" t="n">
        <f aca="false">IF(Z34&lt;=59%,0,IF(Z34&lt;=67%,1,IF(Z34&lt;=75%,2,IF(Z34&lt;=83%,3,IF(Z34&lt;=91%,4,IF(Z34&lt;=100%,5,"Ошибка ввода"))))))</f>
        <v>0</v>
      </c>
      <c r="AB34" s="24" t="n">
        <v>0.004</v>
      </c>
      <c r="AC34" s="19" t="n">
        <f aca="false">IF(AB34&lt;=59%,0,IF(AB34&lt;=67%,1,IF(AB34&lt;=75%,2,IF(AB34&lt;=83%,3,IF(AB34&lt;=91%,4,IF(AB34&lt;=100%,5,"Ошибка ввода"))))))</f>
        <v>0</v>
      </c>
      <c r="AD34" s="24" t="n">
        <v>0.003</v>
      </c>
      <c r="AE34" s="19" t="n">
        <f aca="false">IF(AD34&lt;=59%,0,IF(AD34&lt;=67%,1,IF(AD34&lt;=75%,2,IF(AD34&lt;=83%,3,IF(AD34&lt;=91%,4,IF(AD34&lt;=100%,5,"Ошибка ввода"))))))</f>
        <v>0</v>
      </c>
      <c r="AF34" s="24" t="n">
        <v>0</v>
      </c>
      <c r="AG34" s="19" t="n">
        <f aca="false">IF(AF34&lt;=59%,0,IF(AF34&lt;=67%,1,IF(AF34&lt;=75%,2,IF(AF34&lt;=83%,3,IF(AF34&lt;=91%,4,IF(AF34&lt;=100%,5,"Ошибка ввода"))))))</f>
        <v>0</v>
      </c>
      <c r="AH34" s="24" t="n">
        <v>0</v>
      </c>
      <c r="AI34" s="19" t="n">
        <f aca="false">IF(AH34&lt;=59%,0,IF(AH34&lt;=67%,1,IF(AH34&lt;=75%,2,IF(AH34&lt;=83%,3,IF(AH34&lt;=91%,4,IF(AH34&lt;=100%,5,"Ошибка ввода"))))))</f>
        <v>0</v>
      </c>
      <c r="AJ34" s="24" t="n">
        <v>0.012</v>
      </c>
      <c r="AK34" s="19" t="n">
        <f aca="false">IF(AJ34&lt;=59%,0,IF(AJ34&lt;=67%,1,IF(AJ34&lt;=75%,2,IF(AJ34&lt;=83%,3,IF(AJ34&lt;=91%,4,IF(AJ34&lt;=100%,5,"Ошибка ввода"))))))</f>
        <v>0</v>
      </c>
      <c r="AL34" s="24" t="n">
        <v>0.016</v>
      </c>
      <c r="AM34" s="19" t="n">
        <f aca="false">IF(AL34&lt;=59%,0,IF(AL34&lt;=67%,1,IF(AL34&lt;=75%,2,IF(AL34&lt;=83%,3,IF(AL34&lt;=91%,4,IF(AL34&lt;=100%,5,"Ошибка ввода"))))))</f>
        <v>0</v>
      </c>
      <c r="AN34" s="24" t="n">
        <v>0</v>
      </c>
      <c r="AO34" s="19" t="n">
        <f aca="false">IF(AN34&lt;=59%,0,IF(AN34&lt;=67%,1,IF(AN34&lt;=75%,2,IF(AN34&lt;=83%,3,IF(AN34&lt;=91%,4,IF(AN34&lt;=100%,5,"Ошибка ввода"))))))</f>
        <v>0</v>
      </c>
      <c r="AP34" s="24" t="n">
        <v>0.039</v>
      </c>
      <c r="AQ34" s="19" t="n">
        <f aca="false">IF(AP34&lt;=59%,0,IF(AP34&lt;=67%,1,IF(AP34&lt;=75%,2,IF(AP34&lt;=83%,3,IF(AP34&lt;=91%,4,IF(AP34&lt;=100%,5,"Ошибка ввода"))))))</f>
        <v>0</v>
      </c>
      <c r="AR34" s="24" t="n">
        <v>0</v>
      </c>
      <c r="AS34" s="19" t="n">
        <f aca="false">IF(AR34&lt;=59%,0,IF(AR34&lt;=67%,1,IF(AR34&lt;=75%,2,IF(AR34&lt;=83%,3,IF(AR34&lt;=91%,4,IF(AR34&lt;=100%,5,"Ошибка ввода"))))))</f>
        <v>0</v>
      </c>
      <c r="AT34" s="24" t="n">
        <v>0.008</v>
      </c>
      <c r="AU34" s="19" t="n">
        <f aca="false">IF(AT34&lt;=59%,0,IF(AT34&lt;=67%,1,IF(AT34&lt;=75%,2,IF(AT34&lt;=83%,3,IF(AT34&lt;=91%,4,IF(AT34&lt;=100%,5,"Ошибка ввода"))))))</f>
        <v>0</v>
      </c>
      <c r="AV34" s="24" t="n">
        <v>0.008</v>
      </c>
      <c r="AW34" s="19" t="n">
        <f aca="false">IF(AV34&lt;=59%,0,IF(AV34&lt;=67%,1,IF(AV34&lt;=75%,2,IF(AV34&lt;=83%,3,IF(AV34&lt;=91%,4,IF(AV34&lt;=100%,5,"Ошибка ввода"))))))</f>
        <v>0</v>
      </c>
      <c r="AX34" s="24" t="n">
        <v>0.003</v>
      </c>
      <c r="AY34" s="19" t="n">
        <f aca="false">IF(AX34&lt;=59%,0,IF(AX34&lt;=67%,1,IF(AX34&lt;=75%,2,IF(AX34&lt;=83%,3,IF(AX34&lt;=91%,4,IF(AX34&lt;=100%,5,"Ошибка ввода"))))))</f>
        <v>0</v>
      </c>
      <c r="AZ34" s="24" t="n">
        <v>0.005</v>
      </c>
      <c r="BA34" s="19" t="n">
        <f aca="false">IF(AZ34&lt;=59%,0,IF(AZ34&lt;=67%,1,IF(AZ34&lt;=75%,2,IF(AZ34&lt;=83%,3,IF(AZ34&lt;=91%,4,IF(AZ34&lt;=100%,5,"Ошибка ввода"))))))</f>
        <v>0</v>
      </c>
      <c r="BB34" s="24" t="n">
        <v>0.036</v>
      </c>
      <c r="BC34" s="19" t="n">
        <f aca="false">IF(BB34&lt;=59%,0,IF(BB34&lt;=67%,1,IF(BB34&lt;=75%,2,IF(BB34&lt;=83%,3,IF(BB34&lt;=91%,4,IF(BB34&lt;=100%,5,"Ошибка ввода"))))))</f>
        <v>0</v>
      </c>
      <c r="BD34" s="24" t="n">
        <v>0.015</v>
      </c>
      <c r="BE34" s="19" t="n">
        <f aca="false">IF(BD34&lt;=59%,0,IF(BD34&lt;=67%,1,IF(BD34&lt;=75%,2,IF(BD34&lt;=83%,3,IF(BD34&lt;=91%,4,IF(BD34&lt;=100%,5,"Ошибка ввода"))))))</f>
        <v>0</v>
      </c>
      <c r="BF34" s="24" t="n">
        <v>0.009</v>
      </c>
      <c r="BG34" s="19" t="n">
        <f aca="false">IF(BF34&lt;=59%,0,IF(BF34&lt;=67%,1,IF(BF34&lt;=75%,2,IF(BF34&lt;=83%,3,IF(BF34&lt;=91%,4,IF(BF34&lt;=100%,5,"Ошибка ввода"))))))</f>
        <v>0</v>
      </c>
      <c r="BH34" s="24" t="n">
        <v>0.019</v>
      </c>
      <c r="BI34" s="19" t="n">
        <f aca="false">IF(BH34&lt;=59%,0,IF(BH34&lt;=67%,1,IF(BH34&lt;=75%,2,IF(BH34&lt;=83%,3,IF(BH34&lt;=91%,4,IF(BH34&lt;=100%,5,"Ошибка ввода"))))))</f>
        <v>0</v>
      </c>
      <c r="BJ34" s="24" t="n">
        <v>0.012</v>
      </c>
      <c r="BK34" s="19" t="n">
        <f aca="false">IF(BJ34&lt;=59%,0,IF(BJ34&lt;=67%,1,IF(BJ34&lt;=75%,2,IF(BJ34&lt;=83%,3,IF(BJ34&lt;=91%,4,IF(BJ34&lt;=100%,5,"Ошибка ввода"))))))</f>
        <v>0</v>
      </c>
      <c r="BL34" s="24" t="n">
        <v>0.009</v>
      </c>
      <c r="BM34" s="19" t="n">
        <f aca="false">IF(BL34&lt;=59%,0,IF(BL34&lt;=67%,1,IF(BL34&lt;=75%,2,IF(BL34&lt;=83%,3,IF(BL34&lt;=91%,4,IF(BL34&lt;=100%,5,"Ошибка ввода"))))))</f>
        <v>0</v>
      </c>
      <c r="BN34" s="24" t="n">
        <v>0</v>
      </c>
      <c r="BO34" s="19" t="n">
        <f aca="false">IF(BN34&lt;=59%,0,IF(BN34&lt;=67%,1,IF(BN34&lt;=75%,2,IF(BN34&lt;=83%,3,IF(BN34&lt;=91%,4,IF(BN34&lt;=100%,5,"Ошибка ввода"))))))</f>
        <v>0</v>
      </c>
      <c r="BP34" s="24" t="n">
        <v>0.016</v>
      </c>
      <c r="BQ34" s="19" t="n">
        <f aca="false">IF(BP34&lt;=59%,0,IF(BP34&lt;=67%,1,IF(BP34&lt;=75%,2,IF(BP34&lt;=83%,3,IF(BP34&lt;=91%,4,IF(BP34&lt;=100%,5,"Ошибка ввода"))))))</f>
        <v>0</v>
      </c>
      <c r="BR34" s="24" t="n">
        <v>0.065</v>
      </c>
      <c r="BS34" s="19" t="n">
        <f aca="false">IF(BR34&lt;=59%,0,IF(BR34&lt;=67%,1,IF(BR34&lt;=75%,2,IF(BR34&lt;=83%,3,IF(BR34&lt;=91%,4,IF(BR34&lt;=100%,5,"Ошибка ввода"))))))</f>
        <v>0</v>
      </c>
      <c r="BT34" s="80"/>
      <c r="BU34" s="80"/>
      <c r="BV34" s="80"/>
      <c r="BW34" s="80"/>
    </row>
    <row r="35" s="82" customFormat="true" ht="15" hidden="false" customHeight="false" outlineLevel="0" collapsed="false">
      <c r="A35" s="38"/>
      <c r="B35" s="39"/>
      <c r="C35" s="38"/>
      <c r="D35" s="40" t="s">
        <v>76</v>
      </c>
      <c r="E35" s="41" t="n">
        <f aca="false">SUM(E4,E7,E16,E18,E24,E29,E32)</f>
        <v>73</v>
      </c>
      <c r="F35" s="28" t="s">
        <v>39</v>
      </c>
      <c r="G35" s="38" t="n">
        <f aca="false">SUM(G4,G7,G16,G18,G24,G29,G32)</f>
        <v>40</v>
      </c>
      <c r="H35" s="28" t="s">
        <v>39</v>
      </c>
      <c r="I35" s="38" t="n">
        <f aca="false">SUM(I4,I7,I16,I18,I24,I29,I32)</f>
        <v>48</v>
      </c>
      <c r="J35" s="28" t="s">
        <v>39</v>
      </c>
      <c r="K35" s="38" t="n">
        <f aca="false">SUM(K4,K7,K16,K18,K24,K29,K32)</f>
        <v>46</v>
      </c>
      <c r="L35" s="28" t="s">
        <v>39</v>
      </c>
      <c r="M35" s="38" t="n">
        <f aca="false">SUM(M4,M7,M16,M18,M24,M29,M32)</f>
        <v>44</v>
      </c>
      <c r="N35" s="28" t="s">
        <v>39</v>
      </c>
      <c r="O35" s="38" t="n">
        <f aca="false">SUM(O4,O7,O16,O18,O24,O29,O32)</f>
        <v>64</v>
      </c>
      <c r="P35" s="28" t="s">
        <v>39</v>
      </c>
      <c r="Q35" s="38" t="n">
        <f aca="false">SUM(Q4,Q7,Q16,Q18,Q24,Q29,Q32)</f>
        <v>47</v>
      </c>
      <c r="R35" s="28" t="s">
        <v>39</v>
      </c>
      <c r="S35" s="38" t="n">
        <f aca="false">SUM(S4,S7,S16,S18,S24,S29,S32)</f>
        <v>55</v>
      </c>
      <c r="T35" s="28" t="s">
        <v>39</v>
      </c>
      <c r="U35" s="38" t="n">
        <f aca="false">SUM(U4,U7,U16,U18,U24,U29,U32)</f>
        <v>41</v>
      </c>
      <c r="V35" s="28" t="s">
        <v>39</v>
      </c>
      <c r="W35" s="38" t="n">
        <f aca="false">SUM(W4,W7,W16,W18,W24,W29,W32)</f>
        <v>38</v>
      </c>
      <c r="X35" s="28" t="s">
        <v>39</v>
      </c>
      <c r="Y35" s="38" t="n">
        <f aca="false">SUM(Y4,Y7,Y16,Y18,Y24,Y29,Y32)</f>
        <v>55</v>
      </c>
      <c r="Z35" s="28" t="s">
        <v>39</v>
      </c>
      <c r="AA35" s="38" t="n">
        <f aca="false">SUM(AA4,AA7,AA16,AA18,AA24,AA29,AA32)</f>
        <v>62</v>
      </c>
      <c r="AB35" s="28" t="s">
        <v>39</v>
      </c>
      <c r="AC35" s="38" t="n">
        <f aca="false">SUM(AC4,AC7,AC16,AC18,AC24,AC29,AC32)</f>
        <v>44</v>
      </c>
      <c r="AD35" s="28" t="s">
        <v>39</v>
      </c>
      <c r="AE35" s="38" t="n">
        <f aca="false">SUM(AE4,AE7,AE16,AE18,AE24,AE29,AE32)</f>
        <v>51</v>
      </c>
      <c r="AF35" s="28" t="s">
        <v>39</v>
      </c>
      <c r="AG35" s="38" t="n">
        <f aca="false">SUM(AG4,AG7,AG16,AG18,AG24,AG29,AG32)</f>
        <v>43</v>
      </c>
      <c r="AH35" s="28" t="s">
        <v>39</v>
      </c>
      <c r="AI35" s="38" t="n">
        <f aca="false">SUM(AI4,AI7,AI16,AI18,AI24,AI29,AI32)</f>
        <v>49</v>
      </c>
      <c r="AJ35" s="28" t="s">
        <v>39</v>
      </c>
      <c r="AK35" s="38" t="n">
        <f aca="false">SUM(AK4,AK7,AK16,AK18,AK24,AK29,AK32)</f>
        <v>44</v>
      </c>
      <c r="AL35" s="28" t="s">
        <v>39</v>
      </c>
      <c r="AM35" s="38" t="n">
        <f aca="false">SUM(AM4,AM7,AM16,AM18,AM24,AM29,AM32)</f>
        <v>54</v>
      </c>
      <c r="AN35" s="28" t="s">
        <v>39</v>
      </c>
      <c r="AO35" s="38" t="n">
        <f aca="false">SUM(AO4,AO7,AO16,AO18,AO24,AO29,AO32)</f>
        <v>42</v>
      </c>
      <c r="AP35" s="28" t="s">
        <v>39</v>
      </c>
      <c r="AQ35" s="38" t="n">
        <f aca="false">SUM(AQ4,AQ7,AQ16,AQ18,AQ24,AQ29,AQ32)</f>
        <v>63</v>
      </c>
      <c r="AR35" s="28" t="s">
        <v>39</v>
      </c>
      <c r="AS35" s="38" t="n">
        <f aca="false">SUM(AS4,AS7,AS16,AS18,AS24,AS29,AS32)</f>
        <v>37</v>
      </c>
      <c r="AT35" s="28" t="s">
        <v>39</v>
      </c>
      <c r="AU35" s="38" t="n">
        <f aca="false">SUM(AU4,AU7,AU16,AU18,AU24,AU29,AU32)</f>
        <v>49</v>
      </c>
      <c r="AV35" s="28" t="s">
        <v>39</v>
      </c>
      <c r="AW35" s="38" t="n">
        <f aca="false">SUM(AW4,AW7,AW16,AW18,AW24,AW29,AW32)</f>
        <v>44</v>
      </c>
      <c r="AX35" s="28" t="s">
        <v>39</v>
      </c>
      <c r="AY35" s="38" t="n">
        <f aca="false">SUM(AY4,AY7,AY16,AY18,AY24,AY29,AY32)</f>
        <v>48</v>
      </c>
      <c r="AZ35" s="28" t="s">
        <v>39</v>
      </c>
      <c r="BA35" s="38" t="n">
        <f aca="false">SUM(BA4,BA7,BA16,BA18,BA24,BA29,BA32)</f>
        <v>41</v>
      </c>
      <c r="BB35" s="28" t="s">
        <v>39</v>
      </c>
      <c r="BC35" s="38" t="n">
        <f aca="false">SUM(BC4,BC7,BC16,BC18,BC24,BC29,BC32)</f>
        <v>47</v>
      </c>
      <c r="BD35" s="28" t="s">
        <v>39</v>
      </c>
      <c r="BE35" s="38" t="n">
        <f aca="false">SUM(BE4,BE7,BE16,BE18,BE24,BE29,BE32)</f>
        <v>63</v>
      </c>
      <c r="BF35" s="28" t="s">
        <v>39</v>
      </c>
      <c r="BG35" s="38" t="n">
        <f aca="false">SUM(BG4,BG7,BG16,BG18,BG24,BG29,BG32)</f>
        <v>54</v>
      </c>
      <c r="BH35" s="28" t="s">
        <v>39</v>
      </c>
      <c r="BI35" s="38" t="n">
        <f aca="false">SUM(BI4,BI7,BI16,BI18,BI24,BI29,BI32)</f>
        <v>62</v>
      </c>
      <c r="BJ35" s="28" t="s">
        <v>39</v>
      </c>
      <c r="BK35" s="38" t="n">
        <f aca="false">SUM(BK4,BK7,BK16,BK18,BK24,BK29,BK32)</f>
        <v>55</v>
      </c>
      <c r="BL35" s="28" t="s">
        <v>39</v>
      </c>
      <c r="BM35" s="38" t="n">
        <f aca="false">SUM(BM4,BM7,BM16,BM18,BM24,BM29,BM32)</f>
        <v>55</v>
      </c>
      <c r="BN35" s="28" t="s">
        <v>39</v>
      </c>
      <c r="BO35" s="38" t="n">
        <f aca="false">SUM(BO4,BO7,BO16,BO18,BO24,BO29,BO32)</f>
        <v>55</v>
      </c>
      <c r="BP35" s="28" t="s">
        <v>39</v>
      </c>
      <c r="BQ35" s="38" t="n">
        <f aca="false">SUM(BQ4,BQ7,BQ16,BQ18,BQ24,BQ29,BQ32)</f>
        <v>62</v>
      </c>
      <c r="BR35" s="28" t="s">
        <v>39</v>
      </c>
      <c r="BS35" s="38" t="n">
        <f aca="false">SUM(BS4,BS7,BS16,BS18,BS24,BS29,BS32)</f>
        <v>55</v>
      </c>
      <c r="BT35" s="3"/>
      <c r="BU35" s="3"/>
      <c r="BV35" s="3"/>
      <c r="BW35" s="3"/>
    </row>
    <row r="36" customFormat="false" ht="15" hidden="false" customHeight="false" outlineLevel="0" collapsed="false">
      <c r="A36" s="5"/>
      <c r="B36" s="44"/>
      <c r="C36" s="5"/>
      <c r="D36" s="45" t="s">
        <v>77</v>
      </c>
      <c r="E36" s="6" t="s">
        <v>39</v>
      </c>
      <c r="F36" s="46" t="str">
        <f aca="false">IF(G36&lt;=40%,"Низкий",IF(G36&lt;=80%,"Средний","Высокий"))</f>
        <v>Средний</v>
      </c>
      <c r="G36" s="83" t="n">
        <f aca="false">G35/$E$35</f>
        <v>0.547945205479452</v>
      </c>
      <c r="H36" s="46" t="str">
        <f aca="false">IF(I36&lt;=40%,"Низкий",IF(I36&lt;=80%,"Средний","Высокий"))</f>
        <v>Средний</v>
      </c>
      <c r="I36" s="83" t="n">
        <f aca="false">I35/$E$35</f>
        <v>0.657534246575342</v>
      </c>
      <c r="J36" s="46" t="str">
        <f aca="false">IF(K36&lt;=40%,"Низкий",IF(K36&lt;=80%,"Средний","Высокий"))</f>
        <v>Средний</v>
      </c>
      <c r="K36" s="83" t="n">
        <f aca="false">K35/$E$35</f>
        <v>0.63013698630137</v>
      </c>
      <c r="L36" s="46" t="str">
        <f aca="false">IF(M36&lt;=40%,"Низкий",IF(M36&lt;=80%,"Средний","Высокий"))</f>
        <v>Средний</v>
      </c>
      <c r="M36" s="83" t="n">
        <f aca="false">M35/$E$35</f>
        <v>0.602739726027397</v>
      </c>
      <c r="N36" s="46" t="str">
        <f aca="false">IF(O36&lt;=40%,"Низкий",IF(O36&lt;=80%,"Средний","Высокий"))</f>
        <v>Высокий</v>
      </c>
      <c r="O36" s="83" t="n">
        <f aca="false">O35/$E$35</f>
        <v>0.876712328767123</v>
      </c>
      <c r="P36" s="46" t="str">
        <f aca="false">IF(Q36&lt;=40%,"Низкий",IF(Q36&lt;=80%,"Средний","Высокий"))</f>
        <v>Средний</v>
      </c>
      <c r="Q36" s="83" t="n">
        <f aca="false">Q35/$E$35</f>
        <v>0.643835616438356</v>
      </c>
      <c r="R36" s="46" t="str">
        <f aca="false">IF(S36&lt;=40%,"Низкий",IF(S36&lt;=80%,"Средний","Высокий"))</f>
        <v>Средний</v>
      </c>
      <c r="S36" s="83" t="n">
        <f aca="false">S35/$E$35</f>
        <v>0.753424657534247</v>
      </c>
      <c r="T36" s="46" t="str">
        <f aca="false">IF(U36&lt;=40%,"Низкий",IF(U36&lt;=80%,"Средний","Высокий"))</f>
        <v>Средний</v>
      </c>
      <c r="U36" s="83" t="n">
        <f aca="false">U35/$E$35</f>
        <v>0.561643835616438</v>
      </c>
      <c r="V36" s="46" t="str">
        <f aca="false">IF(W36&lt;=40%,"Низкий",IF(W36&lt;=80%,"Средний","Высокий"))</f>
        <v>Средний</v>
      </c>
      <c r="W36" s="83" t="n">
        <f aca="false">W35/$E$35</f>
        <v>0.520547945205479</v>
      </c>
      <c r="X36" s="46" t="str">
        <f aca="false">IF(Y36&lt;=40%,"Низкий",IF(Y36&lt;=80%,"Средний","Высокий"))</f>
        <v>Средний</v>
      </c>
      <c r="Y36" s="83" t="n">
        <f aca="false">Y35/$E$35</f>
        <v>0.753424657534247</v>
      </c>
      <c r="Z36" s="46" t="str">
        <f aca="false">IF(AA36&lt;=40%,"Низкий",IF(AA36&lt;=80%,"Средний","Высокий"))</f>
        <v>Высокий</v>
      </c>
      <c r="AA36" s="83" t="n">
        <f aca="false">AA35/$E$35</f>
        <v>0.849315068493151</v>
      </c>
      <c r="AB36" s="46" t="str">
        <f aca="false">IF(AC36&lt;=40%,"Низкий",IF(AC36&lt;=80%,"Средний","Высокий"))</f>
        <v>Средний</v>
      </c>
      <c r="AC36" s="83" t="n">
        <f aca="false">AC35/$E$35</f>
        <v>0.602739726027397</v>
      </c>
      <c r="AD36" s="46" t="str">
        <f aca="false">IF(AE36&lt;=40%,"Низкий",IF(AE36&lt;=80%,"Средний","Высокий"))</f>
        <v>Средний</v>
      </c>
      <c r="AE36" s="83" t="n">
        <f aca="false">AE35/$E$35</f>
        <v>0.698630136986301</v>
      </c>
      <c r="AF36" s="46" t="str">
        <f aca="false">IF(AG36&lt;=40%,"Низкий",IF(AG36&lt;=80%,"Средний","Высокий"))</f>
        <v>Средний</v>
      </c>
      <c r="AG36" s="83" t="n">
        <f aca="false">AG35/$E$35</f>
        <v>0.589041095890411</v>
      </c>
      <c r="AH36" s="46" t="str">
        <f aca="false">IF(AI36&lt;=40%,"Низкий",IF(AI36&lt;=80%,"Средний","Высокий"))</f>
        <v>Средний</v>
      </c>
      <c r="AI36" s="83" t="n">
        <f aca="false">AI35/$E$35</f>
        <v>0.671232876712329</v>
      </c>
      <c r="AJ36" s="46" t="str">
        <f aca="false">IF(AK36&lt;=40%,"Низкий",IF(AK36&lt;=80%,"Средний","Высокий"))</f>
        <v>Средний</v>
      </c>
      <c r="AK36" s="83" t="n">
        <f aca="false">AK35/$E$35</f>
        <v>0.602739726027397</v>
      </c>
      <c r="AL36" s="46" t="str">
        <f aca="false">IF(AM36&lt;=40%,"Низкий",IF(AM36&lt;=80%,"Средний","Высокий"))</f>
        <v>Средний</v>
      </c>
      <c r="AM36" s="83" t="n">
        <f aca="false">AM35/$E$35</f>
        <v>0.73972602739726</v>
      </c>
      <c r="AN36" s="46" t="str">
        <f aca="false">IF(AO36&lt;=40%,"Низкий",IF(AO36&lt;=80%,"Средний","Высокий"))</f>
        <v>Средний</v>
      </c>
      <c r="AO36" s="83" t="n">
        <f aca="false">AO35/$E$35</f>
        <v>0.575342465753425</v>
      </c>
      <c r="AP36" s="46" t="str">
        <f aca="false">IF(AQ36&lt;=40%,"Низкий",IF(AQ36&lt;=80%,"Средний","Высокий"))</f>
        <v>Высокий</v>
      </c>
      <c r="AQ36" s="83" t="n">
        <f aca="false">AQ35/$E$35</f>
        <v>0.863013698630137</v>
      </c>
      <c r="AR36" s="46" t="str">
        <f aca="false">IF(AS36&lt;=40%,"Низкий",IF(AS36&lt;=80%,"Средний","Высокий"))</f>
        <v>Средний</v>
      </c>
      <c r="AS36" s="83" t="n">
        <f aca="false">AS35/$E$35</f>
        <v>0.506849315068493</v>
      </c>
      <c r="AT36" s="46" t="str">
        <f aca="false">IF(AU36&lt;=40%,"Низкий",IF(AU36&lt;=80%,"Средний","Высокий"))</f>
        <v>Средний</v>
      </c>
      <c r="AU36" s="83" t="n">
        <f aca="false">AU35/$E$35</f>
        <v>0.671232876712329</v>
      </c>
      <c r="AV36" s="46" t="str">
        <f aca="false">IF(AW36&lt;=40%,"Низкий",IF(AW36&lt;=80%,"Средний","Высокий"))</f>
        <v>Средний</v>
      </c>
      <c r="AW36" s="83" t="n">
        <f aca="false">AW35/$E$35</f>
        <v>0.602739726027397</v>
      </c>
      <c r="AX36" s="46" t="str">
        <f aca="false">IF(AY36&lt;=40%,"Низкий",IF(AY36&lt;=80%,"Средний","Высокий"))</f>
        <v>Средний</v>
      </c>
      <c r="AY36" s="83" t="n">
        <f aca="false">AY35/$E$35</f>
        <v>0.657534246575342</v>
      </c>
      <c r="AZ36" s="46" t="str">
        <f aca="false">IF(BA36&lt;=40%,"Низкий",IF(BA36&lt;=80%,"Средний","Высокий"))</f>
        <v>Средний</v>
      </c>
      <c r="BA36" s="83" t="n">
        <f aca="false">BA35/$E$35</f>
        <v>0.561643835616438</v>
      </c>
      <c r="BB36" s="46" t="str">
        <f aca="false">IF(BC36&lt;=40%,"Низкий",IF(BC36&lt;=80%,"Средний","Высокий"))</f>
        <v>Средний</v>
      </c>
      <c r="BC36" s="83" t="n">
        <f aca="false">BC35/$E$35</f>
        <v>0.643835616438356</v>
      </c>
      <c r="BD36" s="46" t="str">
        <f aca="false">IF(BE36&lt;=40%,"Низкий",IF(BE36&lt;=80%,"Средний","Высокий"))</f>
        <v>Высокий</v>
      </c>
      <c r="BE36" s="83" t="n">
        <f aca="false">BE35/$E$35</f>
        <v>0.863013698630137</v>
      </c>
      <c r="BF36" s="46" t="str">
        <f aca="false">IF(BG36&lt;=40%,"Низкий",IF(BG36&lt;=80%,"Средний","Высокий"))</f>
        <v>Средний</v>
      </c>
      <c r="BG36" s="83" t="n">
        <f aca="false">BG35/$E$35</f>
        <v>0.73972602739726</v>
      </c>
      <c r="BH36" s="46" t="str">
        <f aca="false">IF(BI36&lt;=40%,"Низкий",IF(BI36&lt;=80%,"Средний","Высокий"))</f>
        <v>Высокий</v>
      </c>
      <c r="BI36" s="83" t="n">
        <f aca="false">BI35/$E$35</f>
        <v>0.849315068493151</v>
      </c>
      <c r="BJ36" s="46" t="str">
        <f aca="false">IF(BK36&lt;=40%,"Низкий",IF(BK36&lt;=80%,"Средний","Высокий"))</f>
        <v>Средний</v>
      </c>
      <c r="BK36" s="83" t="n">
        <f aca="false">BK35/$E$35</f>
        <v>0.753424657534247</v>
      </c>
      <c r="BL36" s="46" t="str">
        <f aca="false">IF(BM36&lt;=40%,"Низкий",IF(BM36&lt;=80%,"Средний","Высокий"))</f>
        <v>Средний</v>
      </c>
      <c r="BM36" s="83" t="n">
        <f aca="false">BM35/$E$35</f>
        <v>0.753424657534247</v>
      </c>
      <c r="BN36" s="46" t="str">
        <f aca="false">IF(BO36&lt;=40%,"Низкий",IF(BO36&lt;=80%,"Средний","Высокий"))</f>
        <v>Средний</v>
      </c>
      <c r="BO36" s="83" t="n">
        <f aca="false">BO35/$E$35</f>
        <v>0.753424657534247</v>
      </c>
      <c r="BP36" s="46" t="str">
        <f aca="false">IF(BQ36&lt;=40%,"Низкий",IF(BQ36&lt;=80%,"Средний","Высокий"))</f>
        <v>Высокий</v>
      </c>
      <c r="BQ36" s="83" t="n">
        <f aca="false">BQ35/$E$35</f>
        <v>0.849315068493151</v>
      </c>
      <c r="BR36" s="46" t="str">
        <f aca="false">IF(BS36&lt;=40%,"Низкий",IF(BS36&lt;=80%,"Средний","Высокий"))</f>
        <v>Средний</v>
      </c>
      <c r="BS36" s="83" t="n">
        <f aca="false">BS35/$E$35</f>
        <v>0.753424657534247</v>
      </c>
    </row>
    <row r="37" s="48" customFormat="true" ht="15" hidden="false" customHeight="false" outlineLevel="0" collapsed="false">
      <c r="A37" s="1"/>
      <c r="B37" s="2"/>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2"/>
      <c r="BO37" s="2"/>
      <c r="BP37" s="2"/>
      <c r="BQ37" s="2"/>
      <c r="BR37" s="2"/>
      <c r="BS37" s="2"/>
      <c r="BT37" s="3"/>
      <c r="BU37" s="3"/>
      <c r="BV37" s="3"/>
      <c r="BW37" s="3"/>
    </row>
  </sheetData>
  <mergeCells count="150">
    <mergeCell ref="A1:E1"/>
    <mergeCell ref="A2:A3"/>
    <mergeCell ref="B2:B3"/>
    <mergeCell ref="C2:C3"/>
    <mergeCell ref="D2:D3"/>
    <mergeCell ref="E2:E3"/>
    <mergeCell ref="F2:G2"/>
    <mergeCell ref="H2:I2"/>
    <mergeCell ref="J2:K2"/>
    <mergeCell ref="L2:M2"/>
    <mergeCell ref="N2:O2"/>
    <mergeCell ref="P2:Q2"/>
    <mergeCell ref="R2:S2"/>
    <mergeCell ref="T2:U2"/>
    <mergeCell ref="V2:W2"/>
    <mergeCell ref="X2:Y2"/>
    <mergeCell ref="Z2:AA2"/>
    <mergeCell ref="AB2:AC2"/>
    <mergeCell ref="AD2:AE2"/>
    <mergeCell ref="AF2:AG2"/>
    <mergeCell ref="AH2:AI2"/>
    <mergeCell ref="AJ2:AK2"/>
    <mergeCell ref="AL2:AM2"/>
    <mergeCell ref="AN2:AO2"/>
    <mergeCell ref="AP2:AQ2"/>
    <mergeCell ref="AR2:AS2"/>
    <mergeCell ref="AT2:AU2"/>
    <mergeCell ref="AV2:AW2"/>
    <mergeCell ref="AX2:AY2"/>
    <mergeCell ref="AZ2:BA2"/>
    <mergeCell ref="BB2:BC2"/>
    <mergeCell ref="BD2:BE2"/>
    <mergeCell ref="BF2:BG2"/>
    <mergeCell ref="BH2:BI2"/>
    <mergeCell ref="BJ2:BK2"/>
    <mergeCell ref="BL2:BM2"/>
    <mergeCell ref="BN2:BO2"/>
    <mergeCell ref="BP2:BQ2"/>
    <mergeCell ref="BR2:BS2"/>
    <mergeCell ref="A8:A11"/>
    <mergeCell ref="B8:B11"/>
    <mergeCell ref="C8:C11"/>
    <mergeCell ref="E8:E11"/>
    <mergeCell ref="G8:G11"/>
    <mergeCell ref="I8:I11"/>
    <mergeCell ref="K8:K11"/>
    <mergeCell ref="M8:M11"/>
    <mergeCell ref="O8:O11"/>
    <mergeCell ref="Q8:Q11"/>
    <mergeCell ref="S8:S11"/>
    <mergeCell ref="U8:U11"/>
    <mergeCell ref="W8:W11"/>
    <mergeCell ref="Y8:Y11"/>
    <mergeCell ref="AA8:AA11"/>
    <mergeCell ref="AC8:AC11"/>
    <mergeCell ref="AE8:AE11"/>
    <mergeCell ref="AG8:AG11"/>
    <mergeCell ref="AI8:AI11"/>
    <mergeCell ref="AK8:AK11"/>
    <mergeCell ref="AM8:AM11"/>
    <mergeCell ref="AO8:AO11"/>
    <mergeCell ref="AQ8:AQ11"/>
    <mergeCell ref="AS8:AS11"/>
    <mergeCell ref="AU8:AU11"/>
    <mergeCell ref="AW8:AW11"/>
    <mergeCell ref="AY8:AY11"/>
    <mergeCell ref="BA8:BA11"/>
    <mergeCell ref="BC8:BC11"/>
    <mergeCell ref="BE8:BE11"/>
    <mergeCell ref="BG8:BG11"/>
    <mergeCell ref="BI8:BI11"/>
    <mergeCell ref="BK8:BK11"/>
    <mergeCell ref="BM8:BM11"/>
    <mergeCell ref="BO8:BO11"/>
    <mergeCell ref="BQ8:BQ11"/>
    <mergeCell ref="BS8:BS11"/>
    <mergeCell ref="A12:A15"/>
    <mergeCell ref="B12:B15"/>
    <mergeCell ref="C12:C15"/>
    <mergeCell ref="E12:E15"/>
    <mergeCell ref="G12:G15"/>
    <mergeCell ref="I12:I15"/>
    <mergeCell ref="K12:K15"/>
    <mergeCell ref="M12:M15"/>
    <mergeCell ref="O12:O15"/>
    <mergeCell ref="Q12:Q15"/>
    <mergeCell ref="S12:S15"/>
    <mergeCell ref="U12:U15"/>
    <mergeCell ref="W12:W15"/>
    <mergeCell ref="Y12:Y15"/>
    <mergeCell ref="AA12:AA15"/>
    <mergeCell ref="AC12:AC15"/>
    <mergeCell ref="AE12:AE15"/>
    <mergeCell ref="AG12:AG15"/>
    <mergeCell ref="AI12:AI15"/>
    <mergeCell ref="AK12:AK15"/>
    <mergeCell ref="AM12:AM15"/>
    <mergeCell ref="AO12:AO15"/>
    <mergeCell ref="AQ12:AQ15"/>
    <mergeCell ref="AS12:AS15"/>
    <mergeCell ref="AU12:AU15"/>
    <mergeCell ref="AW12:AW15"/>
    <mergeCell ref="AY12:AY15"/>
    <mergeCell ref="BA12:BA15"/>
    <mergeCell ref="BC12:BC15"/>
    <mergeCell ref="BE12:BE15"/>
    <mergeCell ref="BG12:BG15"/>
    <mergeCell ref="BI12:BI15"/>
    <mergeCell ref="BK12:BK15"/>
    <mergeCell ref="BM12:BM15"/>
    <mergeCell ref="BO12:BO15"/>
    <mergeCell ref="BQ12:BQ15"/>
    <mergeCell ref="BS12:BS15"/>
    <mergeCell ref="A20:A23"/>
    <mergeCell ref="B20:B23"/>
    <mergeCell ref="C20:C23"/>
    <mergeCell ref="E20:E23"/>
    <mergeCell ref="G20:G23"/>
    <mergeCell ref="I20:I23"/>
    <mergeCell ref="K20:K23"/>
    <mergeCell ref="M20:M23"/>
    <mergeCell ref="O20:O23"/>
    <mergeCell ref="Q20:Q23"/>
    <mergeCell ref="S20:S23"/>
    <mergeCell ref="U20:U23"/>
    <mergeCell ref="W20:W23"/>
    <mergeCell ref="Y20:Y23"/>
    <mergeCell ref="AA20:AA23"/>
    <mergeCell ref="AC20:AC23"/>
    <mergeCell ref="AE20:AE23"/>
    <mergeCell ref="AG20:AG23"/>
    <mergeCell ref="AI20:AI23"/>
    <mergeCell ref="AK20:AK23"/>
    <mergeCell ref="AM20:AM23"/>
    <mergeCell ref="AO20:AO23"/>
    <mergeCell ref="AQ20:AQ23"/>
    <mergeCell ref="AS20:AS23"/>
    <mergeCell ref="AU20:AU23"/>
    <mergeCell ref="AW20:AW23"/>
    <mergeCell ref="AY20:AY23"/>
    <mergeCell ref="BA20:BA23"/>
    <mergeCell ref="BC20:BC23"/>
    <mergeCell ref="BE20:BE23"/>
    <mergeCell ref="BG20:BG23"/>
    <mergeCell ref="BI20:BI23"/>
    <mergeCell ref="BK20:BK23"/>
    <mergeCell ref="BM20:BM23"/>
    <mergeCell ref="BO20:BO23"/>
    <mergeCell ref="BQ20:BQ23"/>
    <mergeCell ref="BS20:BS23"/>
  </mergeCells>
  <conditionalFormatting sqref="F36 H36 J36 L36 N36 P36 R36 T36 V36 X36 Z36 AB36 AD36 AF36 AH36 AJ36 AL36 AN36 AP36 AR36 AT36 AV36 AX36 AZ36 BB36 BD36 BF36 BH36 BJ36 BL36 BN36 BP36 BR36">
    <cfRule type="cellIs" priority="2" operator="equal" aboveAverage="0" equalAverage="0" bottom="0" percent="0" rank="0" text="" dxfId="22">
      <formula>"Низкий"</formula>
    </cfRule>
    <cfRule type="cellIs" priority="3" operator="equal" aboveAverage="0" equalAverage="0" bottom="0" percent="0" rank="0" text="" dxfId="23">
      <formula>"Средний"</formula>
    </cfRule>
    <cfRule type="cellIs" priority="4" operator="equal" aboveAverage="0" equalAverage="0" bottom="0" percent="0" rank="0" text="" dxfId="24">
      <formula>"Высокий"</formula>
    </cfRule>
  </conditionalFormatting>
  <conditionalFormatting sqref="F17 H17 J17 L17 N17 P17 R17 T17 V17 X17 Z17 AB17 AD17 AF17 AH17 AJ17 AL17 AN17 AP17 AR17 AT17 AV17 AX17 AZ17 BB17 BD17 BF17 BH17 BJ17 BL17 BN17 BP17 BR17">
    <cfRule type="expression" priority="5" aboveAverage="0" equalAverage="0" bottom="0" percent="0" rank="0" text="" dxfId="25">
      <formula>LEN(TRIM(F17))=0</formula>
    </cfRule>
  </conditionalFormatting>
  <conditionalFormatting sqref="F17 H17 J17 L17 N17 P17 R17 T17 V17 X17 Z17 AB17 AD17 AF17 AH17 AJ17 AL17 AN17 AP17 AR17 AT17 AV17 AX17 AZ17 BB17 BD17 BF17 BH17 BJ17 BL17 BN17 BP17 BR17">
    <cfRule type="cellIs" priority="6" operator="greaterThan" aboveAverage="0" equalAverage="0" bottom="0" percent="0" rank="0" text="" dxfId="26">
      <formula>1</formula>
    </cfRule>
  </conditionalFormatting>
  <conditionalFormatting sqref="F21:F22 H21:H22 J21:J22 L21:L22 N21:N22 P21:P22 R21:R22 T21:T22 V21:V22 X21:X22 Z21:Z22 AB21:AB22 AD21:AD22 AF21:AF22 AH21:AH22 AJ21:AJ22 AL21:AL22 AN21:AN22 AP21:AP22 AR21:AR22 AT21:AT22 AV21:AV22 AX21:AX22 AZ21:AZ22 BB21:BB22 BD21:BD22 BF21:BF22 BH21:BH22 BJ21:BJ22 BL21:BL22 BN21:BN22 BP21:BP22 BR21:BR22">
    <cfRule type="expression" priority="7" aboveAverage="0" equalAverage="0" bottom="0" percent="0" rank="0" text="" dxfId="27">
      <formula>LEN(TRIM(F21))=0</formula>
    </cfRule>
  </conditionalFormatting>
  <conditionalFormatting sqref="F5:F6 F19 F25:F28 F30:F31 F11 F14:F15 F33:F34 H5:H6 H19 H25:H28 H30:H31 H11 H14:H15 H33:H34 J5:J6 J19 J25:J28 J30:J31 J11 J14:J15 J33:J34 L5:L6 L19 L25:L28 L30:L31 L11 L14:L15 L33:L34 N5:N6 N19 N25:N28 N30:N31 N11 N14:N15 N33:N34 P5:P6 P19 P25:P28 P30:P31 P11 P14:P15 P33:P34 R5:R6 R19 R25:R28 R30:R31 R11 R14:R15 R33:R34 T5:T6 T19 T25:T28 T30:T31 T11 T14:T15 T33:T34 V5:V6 V19 V25:V28 V30:V31 V11 V14:V15 V33:V34 X5:X6 X19 X25:X28 X30:X31 X11 X14:X15 X33:X34 Z5:Z6 Z19 Z25:Z28 Z30:Z31 Z11 Z14:Z15 Z33:Z34 AB5:AB6 AB19 AB25:AB28 AB30:AB31 AB11 AB14:AB15 AB33:AB34 AD5:AD6 AD19 AD25:AD28 AD30:AD31 AD11 AD14:AD15 AD33:AD34 AF5:AF6 AF19 AF25:AF28 AF30:AF31 AF11 AF14:AF15 AF33:AF34 AH5:AH6 AH19 AH25:AH28 AH30:AH31 AH11 AH14:AH15 AH33:AH34 AJ5:AJ6 AJ19 AJ25:AJ28 AJ30:AJ31 AJ11 AJ14:AJ15 AJ33:AJ34 AL5:AL6 AL19 AL25:AL28 AL30:AL31 AL11 AL14:AL15 AL33:AL34 AN5:AN6 AN19 AN25:AN28 AN30:AN31 AN11 AN14:AN15 AN33:AN34 AP5:AP6 AP19 AP25:AP28 AP30:AP31 AP11 AP14:AP15 AP33:AP34 AR5:AR6 AR19 AR25:AR28 AR30:AR31 AR11 AR14:AR15 AR33:AR34 AT5:AT6 AT19 AT25:AT28 AT30:AT31 AT11 AT14:AT15 AT33:AT34 AV5:AV6 AV19 AV25:AV28 AV30:AV31 AV11 AV14:AV15 AV33:AV34 AX5:AX6 AX19 AX25:AX28 AX30:AX31 AX11 AX14:AX15 AX33:AX34 AZ5:AZ6 AZ19 AZ25:AZ28 AZ30:AZ31 AZ11 AZ14:AZ15 AZ33:AZ34 BB5:BB6 BB19 BB25:BB28 BB30:BB31 BB11 BB14:BB15 BB33:BB34 BD5:BD6 BD19 BD25:BD28 BD30:BD31 BD11 BD14:BD15 BD33:BD34 BF5:BF6 BF19 BF25:BF28 BF30:BF31 BF11 BF14:BF15 BF33:BF34 BH5:BH6 BH19 BH25:BH28 BH30:BH31 BH11 BH14:BH15 BH33:BH34 BJ5:BJ6 BJ19 BJ25:BJ28 BJ30:BJ31 BJ11 BJ14:BJ15 BJ33:BJ34 BL5:BL6 BL19 BL25:BL28 BL30:BL31 BL11 BL14:BL15 BL33:BL34 BN5:BN6 BN19 BN25:BN28 BN30:BN31 BN11 BN14:BN15 BN33:BN34 BP5:BP6 BP19 BP25:BP28 BP30:BP31 BP11 BP14:BP15 BP33:BP34 BR5:BR6 BR19 BR25:BR28 BR30:BR31 BR11 BR14:BR15 BR33:BR34">
    <cfRule type="expression" priority="8" aboveAverage="0" equalAverage="0" bottom="0" percent="0" rank="0" text="" dxfId="28">
      <formula>LEN(TRIM(F5))=0</formula>
    </cfRule>
  </conditionalFormatting>
  <conditionalFormatting sqref="F19 H19 J19 L19 N19 P19 R19 T19 V19 X19 Z19 AB19 AD19 AF19 AH19 AJ19 AL19 AN19 AP19 AR19 AT19 AV19 AX19 AZ19 BB19 BD19 BF19 BH19 BJ19 BL19 BN19 BP19 BR19">
    <cfRule type="cellIs" priority="9" operator="greaterThan" aboveAverage="0" equalAverage="0" bottom="0" percent="0" rank="0" text="" dxfId="29">
      <formula>1</formula>
    </cfRule>
  </conditionalFormatting>
  <conditionalFormatting sqref="F25:F28 F30:F31 F33:F34 H25:H28 H30:H31 H33:H34 J25:J28 J30:J31 J33:J34 L25:L28 L30:L31 L33:L34 N25:N28 N30:N31 N33:N34 P25:P28 P30:P31 P33:P34 R25:R28 R30:R31 R33:R34 T25:T28 T30:T31 T33:T34 V25:V28 V30:V31 V33:V34 X25:X28 X30:X31 X33:X34 Z25:Z28 Z30:Z31 Z33:Z34 AB25:AB28 AB30:AB31 AB33:AB34 AD25:AD28 AD30:AD31 AD33:AD34 AF25:AF28 AF30:AF31 AF33:AF34 AH25:AH28 AH30:AH31 AH33:AH34 AJ25:AJ28 AJ30:AJ31 AJ33:AJ34 AL25:AL28 AL30:AL31 AL33:AL34 AN25:AN28 AN30:AN31 AN33:AN34 AP25:AP28 AP30:AP31 AP33:AP34 AR25:AR28 AR30:AR31 AR33:AR34 AT25:AT28 AT30:AT31 AT33:AT34 AV25:AV28 AV30:AV31 AV33:AV34 AX25:AX28 AX30:AX31 AX33:AX34 AZ25:AZ28 AZ30:AZ31 AZ33:AZ34 BB25:BB28 BB30:BB31 BB33:BB34 BD25:BD28 BD30:BD31 BD33:BD34 BF25:BF28 BF30:BF31 BF33:BF34 BH25:BH28 BH30:BH31 BH33:BH34 BJ25:BJ28 BJ30:BJ31 BJ33:BJ34 BL25:BL28 BL30:BL31 BL33:BL34 BN25:BN28 BN30:BN31 BN33:BN34 BP25:BP28 BP30:BP31 BP33:BP34 BR25:BR28 BR30:BR31 BR33:BR34">
    <cfRule type="cellIs" priority="10" operator="greaterThan" aboveAverage="0" equalAverage="0" bottom="0" percent="0" rank="0" text="" dxfId="30">
      <formula>1</formula>
    </cfRule>
  </conditionalFormatting>
  <conditionalFormatting sqref="F9:F10 F13:F14 H9:H10 H13:H14 J9:J10 J13:J14 L9:L10 L13:L14 N9:N10 N13:N14 P9:P10 P13:P14 R9:R10 R13:R14 T9:T10 T13:T14 V9:V10 V13:V14 X9:X10 X13:X14 Z9:Z10 Z13:Z14 AB9:AB10 AB13:AB14 AD9:AD10 AD13:AD14 AF9:AF10 AF13:AF14 AH9:AH10 AH13:AH14 AJ9:AJ10 AJ13:AJ14 AL9:AL10 AL13:AL14 AN9:AN10 AN13:AN14 AP9:AP10 AP13:AP14 AR9:AR10 AR13:AR14 AT9:AT10 AT13:AT14 AV9:AV10 AV13:AV14 AX9:AX10 AX13:AX14 AZ9:AZ10 AZ13:AZ14 BB9:BB10 BB13:BB14 BD9:BD10 BD13:BD14 BF9:BF10 BF13:BF14 BH9:BH10 BH13:BH14 BJ9:BJ10 BJ13:BJ14 BL9:BL10 BL13:BL14 BN9:BN10 BN13:BN14 BP9:BP10 BP13:BP14 BR9:BR10 BR13:BR14">
    <cfRule type="expression" priority="11" aboveAverage="0" equalAverage="0" bottom="0" percent="0" rank="0" text="" dxfId="31">
      <formula>LEN(TRIM(F9))=0</formula>
    </cfRule>
  </conditionalFormatting>
  <printOptions headings="false" gridLines="false" gridLinesSet="true" horizontalCentered="true" verticalCentered="false"/>
  <pageMargins left="0.708333333333333" right="0.708333333333333" top="0.747916666666667" bottom="0.747916666666667" header="0.511811023622047" footer="0.511811023622047"/>
  <pageSetup paperSize="9" scale="60" fitToWidth="1" fitToHeight="1" pageOrder="downThenOver" orientation="portrait" blackAndWhite="false" draft="false" cellComments="none" horizontalDpi="300" verticalDpi="300" copies="1"/>
  <headerFooter differentFirst="false" differentOddEven="false">
    <oddHeader/>
    <oddFooter/>
  </headerFooter>
  <colBreaks count="9" manualBreakCount="9">
    <brk id="7" man="true" max="65535" min="0"/>
    <brk id="15" man="true" max="65535" min="0"/>
    <brk id="23" man="true" max="65535" min="0"/>
    <brk id="31" man="true" max="65535" min="0"/>
    <brk id="39" man="true" max="65535" min="0"/>
    <brk id="45" man="true" max="65535" min="0"/>
    <brk id="51" man="true" max="65535" min="0"/>
    <brk id="59" man="true" max="65535" min="0"/>
    <brk id="67" man="true" max="65535" min="0"/>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38" activeCellId="0" sqref="O38"/>
    </sheetView>
  </sheetViews>
  <sheetFormatPr defaultColWidth="9.1484375" defaultRowHeight="11.25" zeroHeight="false" outlineLevelRow="0" outlineLevelCol="0"/>
  <cols>
    <col collapsed="false" customWidth="true" hidden="false" outlineLevel="0" max="1" min="1" style="49" width="4"/>
    <col collapsed="false" customWidth="true" hidden="false" outlineLevel="0" max="2" min="2" style="49" width="40.57"/>
    <col collapsed="false" customWidth="true" hidden="false" outlineLevel="0" max="14" min="3" style="49" width="7.71"/>
    <col collapsed="false" customWidth="true" hidden="false" outlineLevel="0" max="15" min="15" style="49" width="12.57"/>
    <col collapsed="false" customWidth="false" hidden="false" outlineLevel="0" max="16384" min="16" style="49" width="9.14"/>
  </cols>
  <sheetData>
    <row r="1" customFormat="false" ht="50.25" hidden="false" customHeight="true" outlineLevel="0" collapsed="false">
      <c r="A1" s="50" t="s">
        <v>147</v>
      </c>
      <c r="B1" s="50"/>
      <c r="C1" s="50"/>
      <c r="D1" s="50"/>
      <c r="E1" s="50"/>
      <c r="F1" s="50"/>
      <c r="G1" s="50"/>
      <c r="H1" s="50"/>
      <c r="I1" s="50"/>
      <c r="J1" s="50"/>
      <c r="K1" s="50"/>
      <c r="L1" s="50"/>
      <c r="M1" s="50"/>
      <c r="N1" s="50"/>
      <c r="O1" s="50"/>
    </row>
    <row r="2" customFormat="false" ht="11.25" hidden="false" customHeight="false" outlineLevel="0" collapsed="false">
      <c r="C2" s="51" t="s">
        <v>79</v>
      </c>
      <c r="D2" s="51"/>
      <c r="E2" s="51" t="s">
        <v>80</v>
      </c>
      <c r="F2" s="51"/>
      <c r="G2" s="51" t="s">
        <v>81</v>
      </c>
      <c r="H2" s="51"/>
      <c r="I2" s="51" t="s">
        <v>82</v>
      </c>
      <c r="J2" s="51"/>
      <c r="K2" s="51" t="s">
        <v>83</v>
      </c>
      <c r="L2" s="51"/>
      <c r="M2" s="51" t="s">
        <v>84</v>
      </c>
      <c r="N2" s="51"/>
      <c r="O2" s="51"/>
    </row>
    <row r="3" s="52" customFormat="true" ht="11.25" hidden="false" customHeight="false" outlineLevel="0" collapsed="false">
      <c r="A3" s="51" t="s">
        <v>1</v>
      </c>
      <c r="B3" s="51" t="s">
        <v>85</v>
      </c>
      <c r="C3" s="51" t="s">
        <v>86</v>
      </c>
      <c r="D3" s="51" t="s">
        <v>87</v>
      </c>
      <c r="E3" s="51" t="s">
        <v>86</v>
      </c>
      <c r="F3" s="51" t="s">
        <v>87</v>
      </c>
      <c r="G3" s="51" t="s">
        <v>86</v>
      </c>
      <c r="H3" s="51" t="s">
        <v>87</v>
      </c>
      <c r="I3" s="51" t="s">
        <v>86</v>
      </c>
      <c r="J3" s="51" t="s">
        <v>87</v>
      </c>
      <c r="K3" s="51" t="s">
        <v>86</v>
      </c>
      <c r="L3" s="51" t="s">
        <v>87</v>
      </c>
      <c r="M3" s="51" t="s">
        <v>86</v>
      </c>
      <c r="N3" s="51" t="s">
        <v>87</v>
      </c>
      <c r="O3" s="51" t="s">
        <v>88</v>
      </c>
    </row>
    <row r="4" customFormat="false" ht="11.25" hidden="false" customHeight="false" outlineLevel="0" collapsed="false">
      <c r="A4" s="53" t="n">
        <v>1</v>
      </c>
      <c r="B4" s="54" t="s">
        <v>148</v>
      </c>
      <c r="C4" s="55" t="e">
        <f aca="false">#REF!</f>
        <v>#REF!</v>
      </c>
      <c r="D4" s="56" t="e">
        <f aca="false">#REF!</f>
        <v>#REF!</v>
      </c>
      <c r="E4" s="55" t="e">
        <f aca="false">#REF!</f>
        <v>#REF!</v>
      </c>
      <c r="F4" s="56" t="e">
        <f aca="false">#REF!</f>
        <v>#REF!</v>
      </c>
      <c r="G4" s="55" t="e">
        <f aca="false">#REF!</f>
        <v>#REF!</v>
      </c>
      <c r="H4" s="56" t="e">
        <f aca="false">#REF!</f>
        <v>#REF!</v>
      </c>
      <c r="I4" s="55" t="e">
        <f aca="false">#REF!</f>
        <v>#REF!</v>
      </c>
      <c r="J4" s="56" t="e">
        <f aca="false">#REF!</f>
        <v>#REF!</v>
      </c>
      <c r="K4" s="55" t="e">
        <f aca="false">#REF!</f>
        <v>#REF!</v>
      </c>
      <c r="L4" s="56" t="e">
        <f aca="false">#REF!</f>
        <v>#REF!</v>
      </c>
      <c r="M4" s="55" t="e">
        <f aca="false">#REF!</f>
        <v>#REF!</v>
      </c>
      <c r="N4" s="56" t="e">
        <f aca="false">#REF!</f>
        <v>#REF!</v>
      </c>
      <c r="O4" s="57" t="e">
        <f aca="false">#REF!</f>
        <v>#REF!</v>
      </c>
    </row>
    <row r="5" customFormat="false" ht="11.25" hidden="false" customHeight="false" outlineLevel="0" collapsed="false">
      <c r="A5" s="53" t="n">
        <v>2</v>
      </c>
      <c r="B5" s="54" t="s">
        <v>149</v>
      </c>
      <c r="C5" s="55" t="e">
        <f aca="false">#REF!</f>
        <v>#REF!</v>
      </c>
      <c r="D5" s="56" t="e">
        <f aca="false">#REF!</f>
        <v>#REF!</v>
      </c>
      <c r="E5" s="55" t="e">
        <f aca="false">#REF!</f>
        <v>#REF!</v>
      </c>
      <c r="F5" s="56" t="e">
        <f aca="false">#REF!</f>
        <v>#REF!</v>
      </c>
      <c r="G5" s="55" t="e">
        <f aca="false">#REF!</f>
        <v>#REF!</v>
      </c>
      <c r="H5" s="56" t="e">
        <f aca="false">#REF!</f>
        <v>#REF!</v>
      </c>
      <c r="I5" s="55" t="e">
        <f aca="false">#REF!</f>
        <v>#REF!</v>
      </c>
      <c r="J5" s="56" t="e">
        <f aca="false">#REF!</f>
        <v>#REF!</v>
      </c>
      <c r="K5" s="55" t="e">
        <f aca="false">#REF!</f>
        <v>#REF!</v>
      </c>
      <c r="L5" s="56" t="e">
        <f aca="false">#REF!</f>
        <v>#REF!</v>
      </c>
      <c r="M5" s="55" t="e">
        <f aca="false">#REF!</f>
        <v>#REF!</v>
      </c>
      <c r="N5" s="56" t="e">
        <f aca="false">#REF!</f>
        <v>#REF!</v>
      </c>
      <c r="O5" s="57" t="e">
        <f aca="false">#REF!</f>
        <v>#REF!</v>
      </c>
    </row>
    <row r="6" customFormat="false" ht="11.25" hidden="false" customHeight="false" outlineLevel="0" collapsed="false">
      <c r="A6" s="53" t="n">
        <v>3</v>
      </c>
      <c r="B6" s="54" t="s">
        <v>97</v>
      </c>
      <c r="C6" s="55" t="e">
        <f aca="false">#REF!</f>
        <v>#REF!</v>
      </c>
      <c r="D6" s="56" t="e">
        <f aca="false">#REF!</f>
        <v>#REF!</v>
      </c>
      <c r="E6" s="55" t="e">
        <f aca="false">#REF!</f>
        <v>#REF!</v>
      </c>
      <c r="F6" s="56" t="e">
        <f aca="false">#REF!</f>
        <v>#REF!</v>
      </c>
      <c r="G6" s="55" t="e">
        <f aca="false">#REF!</f>
        <v>#REF!</v>
      </c>
      <c r="H6" s="56" t="e">
        <f aca="false">#REF!</f>
        <v>#REF!</v>
      </c>
      <c r="I6" s="55" t="e">
        <f aca="false">#REF!</f>
        <v>#REF!</v>
      </c>
      <c r="J6" s="56" t="e">
        <f aca="false">#REF!</f>
        <v>#REF!</v>
      </c>
      <c r="K6" s="55" t="e">
        <f aca="false">#REF!</f>
        <v>#REF!</v>
      </c>
      <c r="L6" s="56" t="e">
        <f aca="false">#REF!</f>
        <v>#REF!</v>
      </c>
      <c r="M6" s="55" t="e">
        <f aca="false">#REF!</f>
        <v>#REF!</v>
      </c>
      <c r="N6" s="56" t="e">
        <f aca="false">#REF!</f>
        <v>#REF!</v>
      </c>
      <c r="O6" s="57" t="e">
        <f aca="false">#REF!</f>
        <v>#REF!</v>
      </c>
    </row>
    <row r="7" customFormat="false" ht="11.25" hidden="false" customHeight="false" outlineLevel="0" collapsed="false">
      <c r="A7" s="53" t="n">
        <v>4</v>
      </c>
      <c r="B7" s="54" t="s">
        <v>150</v>
      </c>
      <c r="C7" s="55" t="e">
        <f aca="false">#REF!</f>
        <v>#REF!</v>
      </c>
      <c r="D7" s="56" t="e">
        <f aca="false">#REF!</f>
        <v>#REF!</v>
      </c>
      <c r="E7" s="55" t="e">
        <f aca="false">#REF!</f>
        <v>#REF!</v>
      </c>
      <c r="F7" s="56" t="e">
        <f aca="false">#REF!</f>
        <v>#REF!</v>
      </c>
      <c r="G7" s="55" t="e">
        <f aca="false">#REF!</f>
        <v>#REF!</v>
      </c>
      <c r="H7" s="56" t="e">
        <f aca="false">#REF!</f>
        <v>#REF!</v>
      </c>
      <c r="I7" s="55" t="e">
        <f aca="false">#REF!</f>
        <v>#REF!</v>
      </c>
      <c r="J7" s="56" t="e">
        <f aca="false">#REF!</f>
        <v>#REF!</v>
      </c>
      <c r="K7" s="55" t="e">
        <f aca="false">#REF!</f>
        <v>#REF!</v>
      </c>
      <c r="L7" s="56" t="e">
        <f aca="false">#REF!</f>
        <v>#REF!</v>
      </c>
      <c r="M7" s="55" t="e">
        <f aca="false">#REF!</f>
        <v>#REF!</v>
      </c>
      <c r="N7" s="56" t="e">
        <f aca="false">#REF!</f>
        <v>#REF!</v>
      </c>
      <c r="O7" s="57" t="e">
        <f aca="false">#REF!</f>
        <v>#REF!</v>
      </c>
    </row>
    <row r="8" customFormat="false" ht="11.25" hidden="false" customHeight="false" outlineLevel="0" collapsed="false">
      <c r="A8" s="53" t="n">
        <v>5</v>
      </c>
      <c r="B8" s="54" t="s">
        <v>99</v>
      </c>
      <c r="C8" s="55" t="e">
        <f aca="false">#REF!</f>
        <v>#REF!</v>
      </c>
      <c r="D8" s="56" t="e">
        <f aca="false">#REF!</f>
        <v>#REF!</v>
      </c>
      <c r="E8" s="55" t="e">
        <f aca="false">#REF!</f>
        <v>#REF!</v>
      </c>
      <c r="F8" s="56" t="e">
        <f aca="false">#REF!</f>
        <v>#REF!</v>
      </c>
      <c r="G8" s="55" t="e">
        <f aca="false">#REF!</f>
        <v>#REF!</v>
      </c>
      <c r="H8" s="56" t="e">
        <f aca="false">#REF!</f>
        <v>#REF!</v>
      </c>
      <c r="I8" s="55" t="e">
        <f aca="false">#REF!</f>
        <v>#REF!</v>
      </c>
      <c r="J8" s="56" t="e">
        <f aca="false">#REF!</f>
        <v>#REF!</v>
      </c>
      <c r="K8" s="55" t="e">
        <f aca="false">#REF!</f>
        <v>#REF!</v>
      </c>
      <c r="L8" s="56" t="e">
        <f aca="false">#REF!</f>
        <v>#REF!</v>
      </c>
      <c r="M8" s="55" t="e">
        <f aca="false">#REF!</f>
        <v>#REF!</v>
      </c>
      <c r="N8" s="56" t="e">
        <f aca="false">#REF!</f>
        <v>#REF!</v>
      </c>
      <c r="O8" s="57" t="e">
        <f aca="false">#REF!</f>
        <v>#REF!</v>
      </c>
    </row>
    <row r="9" customFormat="false" ht="11.25" hidden="false" customHeight="false" outlineLevel="0" collapsed="false">
      <c r="A9" s="53" t="n">
        <v>6</v>
      </c>
      <c r="B9" s="54" t="s">
        <v>100</v>
      </c>
      <c r="C9" s="55" t="e">
        <f aca="false">#REF!</f>
        <v>#REF!</v>
      </c>
      <c r="D9" s="56" t="e">
        <f aca="false">#REF!</f>
        <v>#REF!</v>
      </c>
      <c r="E9" s="55" t="e">
        <f aca="false">#REF!</f>
        <v>#REF!</v>
      </c>
      <c r="F9" s="56" t="e">
        <f aca="false">#REF!</f>
        <v>#REF!</v>
      </c>
      <c r="G9" s="55" t="e">
        <f aca="false">#REF!</f>
        <v>#REF!</v>
      </c>
      <c r="H9" s="56" t="e">
        <f aca="false">#REF!</f>
        <v>#REF!</v>
      </c>
      <c r="I9" s="55" t="e">
        <f aca="false">#REF!</f>
        <v>#REF!</v>
      </c>
      <c r="J9" s="56" t="e">
        <f aca="false">#REF!</f>
        <v>#REF!</v>
      </c>
      <c r="K9" s="55" t="e">
        <f aca="false">#REF!</f>
        <v>#REF!</v>
      </c>
      <c r="L9" s="56" t="e">
        <f aca="false">#REF!</f>
        <v>#REF!</v>
      </c>
      <c r="M9" s="55" t="e">
        <f aca="false">#REF!</f>
        <v>#REF!</v>
      </c>
      <c r="N9" s="56" t="e">
        <f aca="false">#REF!</f>
        <v>#REF!</v>
      </c>
      <c r="O9" s="57" t="e">
        <f aca="false">#REF!</f>
        <v>#REF!</v>
      </c>
    </row>
    <row r="10" customFormat="false" ht="11.25" hidden="false" customHeight="false" outlineLevel="0" collapsed="false">
      <c r="A10" s="53" t="n">
        <v>7</v>
      </c>
      <c r="B10" s="54" t="s">
        <v>101</v>
      </c>
      <c r="C10" s="55" t="e">
        <f aca="false">#REF!</f>
        <v>#REF!</v>
      </c>
      <c r="D10" s="56" t="e">
        <f aca="false">#REF!</f>
        <v>#REF!</v>
      </c>
      <c r="E10" s="55" t="e">
        <f aca="false">#REF!</f>
        <v>#REF!</v>
      </c>
      <c r="F10" s="56" t="e">
        <f aca="false">#REF!</f>
        <v>#REF!</v>
      </c>
      <c r="G10" s="55" t="e">
        <f aca="false">#REF!</f>
        <v>#REF!</v>
      </c>
      <c r="H10" s="56" t="e">
        <f aca="false">#REF!</f>
        <v>#REF!</v>
      </c>
      <c r="I10" s="55" t="e">
        <f aca="false">#REF!</f>
        <v>#REF!</v>
      </c>
      <c r="J10" s="56" t="e">
        <f aca="false">#REF!</f>
        <v>#REF!</v>
      </c>
      <c r="K10" s="55" t="e">
        <f aca="false">#REF!</f>
        <v>#REF!</v>
      </c>
      <c r="L10" s="56" t="e">
        <f aca="false">#REF!</f>
        <v>#REF!</v>
      </c>
      <c r="M10" s="55" t="e">
        <f aca="false">#REF!</f>
        <v>#REF!</v>
      </c>
      <c r="N10" s="56" t="e">
        <f aca="false">#REF!</f>
        <v>#REF!</v>
      </c>
      <c r="O10" s="57" t="e">
        <f aca="false">#REF!</f>
        <v>#REF!</v>
      </c>
    </row>
    <row r="11" customFormat="false" ht="11.25" hidden="false" customHeight="false" outlineLevel="0" collapsed="false">
      <c r="A11" s="53" t="n">
        <v>8</v>
      </c>
      <c r="B11" s="54" t="s">
        <v>102</v>
      </c>
      <c r="C11" s="55" t="e">
        <f aca="false">#REF!</f>
        <v>#REF!</v>
      </c>
      <c r="D11" s="56" t="e">
        <f aca="false">#REF!</f>
        <v>#REF!</v>
      </c>
      <c r="E11" s="55" t="e">
        <f aca="false">#REF!</f>
        <v>#REF!</v>
      </c>
      <c r="F11" s="56" t="e">
        <f aca="false">#REF!</f>
        <v>#REF!</v>
      </c>
      <c r="G11" s="55" t="e">
        <f aca="false">#REF!</f>
        <v>#REF!</v>
      </c>
      <c r="H11" s="56" t="e">
        <f aca="false">#REF!</f>
        <v>#REF!</v>
      </c>
      <c r="I11" s="55" t="e">
        <f aca="false">#REF!</f>
        <v>#REF!</v>
      </c>
      <c r="J11" s="56" t="e">
        <f aca="false">#REF!</f>
        <v>#REF!</v>
      </c>
      <c r="K11" s="55" t="e">
        <f aca="false">#REF!</f>
        <v>#REF!</v>
      </c>
      <c r="L11" s="56" t="e">
        <f aca="false">#REF!</f>
        <v>#REF!</v>
      </c>
      <c r="M11" s="55" t="e">
        <f aca="false">#REF!</f>
        <v>#REF!</v>
      </c>
      <c r="N11" s="56" t="e">
        <f aca="false">#REF!</f>
        <v>#REF!</v>
      </c>
      <c r="O11" s="57" t="e">
        <f aca="false">#REF!</f>
        <v>#REF!</v>
      </c>
    </row>
    <row r="12" customFormat="false" ht="11.25" hidden="false" customHeight="false" outlineLevel="0" collapsed="false">
      <c r="A12" s="53" t="n">
        <v>9</v>
      </c>
      <c r="B12" s="54" t="s">
        <v>103</v>
      </c>
      <c r="C12" s="55" t="e">
        <f aca="false">#REF!</f>
        <v>#REF!</v>
      </c>
      <c r="D12" s="56" t="e">
        <f aca="false">#REF!</f>
        <v>#REF!</v>
      </c>
      <c r="E12" s="55" t="e">
        <f aca="false">#REF!</f>
        <v>#REF!</v>
      </c>
      <c r="F12" s="56" t="e">
        <f aca="false">#REF!</f>
        <v>#REF!</v>
      </c>
      <c r="G12" s="55" t="e">
        <f aca="false">#REF!</f>
        <v>#REF!</v>
      </c>
      <c r="H12" s="56" t="e">
        <f aca="false">#REF!</f>
        <v>#REF!</v>
      </c>
      <c r="I12" s="55" t="e">
        <f aca="false">#REF!</f>
        <v>#REF!</v>
      </c>
      <c r="J12" s="56" t="e">
        <f aca="false">#REF!</f>
        <v>#REF!</v>
      </c>
      <c r="K12" s="55" t="e">
        <f aca="false">#REF!</f>
        <v>#REF!</v>
      </c>
      <c r="L12" s="56" t="e">
        <f aca="false">#REF!</f>
        <v>#REF!</v>
      </c>
      <c r="M12" s="55" t="e">
        <f aca="false">#REF!</f>
        <v>#REF!</v>
      </c>
      <c r="N12" s="56" t="e">
        <f aca="false">#REF!</f>
        <v>#REF!</v>
      </c>
      <c r="O12" s="57" t="e">
        <f aca="false">#REF!</f>
        <v>#REF!</v>
      </c>
    </row>
    <row r="13" customFormat="false" ht="11.25" hidden="false" customHeight="false" outlineLevel="0" collapsed="false">
      <c r="A13" s="53" t="n">
        <v>10</v>
      </c>
      <c r="B13" s="54" t="s">
        <v>104</v>
      </c>
      <c r="C13" s="55" t="e">
        <f aca="false">#REF!</f>
        <v>#REF!</v>
      </c>
      <c r="D13" s="56" t="e">
        <f aca="false">#REF!</f>
        <v>#REF!</v>
      </c>
      <c r="E13" s="55" t="e">
        <f aca="false">#REF!</f>
        <v>#REF!</v>
      </c>
      <c r="F13" s="56" t="e">
        <f aca="false">#REF!</f>
        <v>#REF!</v>
      </c>
      <c r="G13" s="55" t="e">
        <f aca="false">#REF!</f>
        <v>#REF!</v>
      </c>
      <c r="H13" s="56" t="e">
        <f aca="false">#REF!</f>
        <v>#REF!</v>
      </c>
      <c r="I13" s="55" t="e">
        <f aca="false">#REF!</f>
        <v>#REF!</v>
      </c>
      <c r="J13" s="56" t="e">
        <f aca="false">#REF!</f>
        <v>#REF!</v>
      </c>
      <c r="K13" s="55" t="e">
        <f aca="false">#REF!</f>
        <v>#REF!</v>
      </c>
      <c r="L13" s="56" t="e">
        <f aca="false">#REF!</f>
        <v>#REF!</v>
      </c>
      <c r="M13" s="55" t="e">
        <f aca="false">#REF!</f>
        <v>#REF!</v>
      </c>
      <c r="N13" s="56" t="e">
        <f aca="false">#REF!</f>
        <v>#REF!</v>
      </c>
      <c r="O13" s="57" t="e">
        <f aca="false">#REF!</f>
        <v>#REF!</v>
      </c>
    </row>
    <row r="14" customFormat="false" ht="11.25" hidden="false" customHeight="false" outlineLevel="0" collapsed="false">
      <c r="A14" s="53" t="n">
        <v>11</v>
      </c>
      <c r="B14" s="54" t="s">
        <v>105</v>
      </c>
      <c r="C14" s="55" t="e">
        <f aca="false">#REF!</f>
        <v>#REF!</v>
      </c>
      <c r="D14" s="56" t="e">
        <f aca="false">#REF!</f>
        <v>#REF!</v>
      </c>
      <c r="E14" s="55" t="e">
        <f aca="false">#REF!</f>
        <v>#REF!</v>
      </c>
      <c r="F14" s="56" t="e">
        <f aca="false">#REF!</f>
        <v>#REF!</v>
      </c>
      <c r="G14" s="55" t="e">
        <f aca="false">#REF!</f>
        <v>#REF!</v>
      </c>
      <c r="H14" s="56" t="e">
        <f aca="false">#REF!</f>
        <v>#REF!</v>
      </c>
      <c r="I14" s="55" t="e">
        <f aca="false">#REF!</f>
        <v>#REF!</v>
      </c>
      <c r="J14" s="56" t="e">
        <f aca="false">#REF!</f>
        <v>#REF!</v>
      </c>
      <c r="K14" s="55" t="e">
        <f aca="false">#REF!</f>
        <v>#REF!</v>
      </c>
      <c r="L14" s="56" t="e">
        <f aca="false">#REF!</f>
        <v>#REF!</v>
      </c>
      <c r="M14" s="55" t="e">
        <f aca="false">#REF!</f>
        <v>#REF!</v>
      </c>
      <c r="N14" s="56" t="e">
        <f aca="false">#REF!</f>
        <v>#REF!</v>
      </c>
      <c r="O14" s="57" t="e">
        <f aca="false">#REF!</f>
        <v>#REF!</v>
      </c>
    </row>
    <row r="15" customFormat="false" ht="11.25" hidden="false" customHeight="false" outlineLevel="0" collapsed="false">
      <c r="A15" s="53" t="n">
        <v>12</v>
      </c>
      <c r="B15" s="54" t="s">
        <v>151</v>
      </c>
      <c r="C15" s="55" t="e">
        <f aca="false">#REF!</f>
        <v>#REF!</v>
      </c>
      <c r="D15" s="56" t="e">
        <f aca="false">#REF!</f>
        <v>#REF!</v>
      </c>
      <c r="E15" s="55" t="e">
        <f aca="false">#REF!</f>
        <v>#REF!</v>
      </c>
      <c r="F15" s="56" t="e">
        <f aca="false">#REF!</f>
        <v>#REF!</v>
      </c>
      <c r="G15" s="55" t="e">
        <f aca="false">#REF!</f>
        <v>#REF!</v>
      </c>
      <c r="H15" s="56" t="e">
        <f aca="false">#REF!</f>
        <v>#REF!</v>
      </c>
      <c r="I15" s="55" t="e">
        <f aca="false">#REF!</f>
        <v>#REF!</v>
      </c>
      <c r="J15" s="56" t="e">
        <f aca="false">#REF!</f>
        <v>#REF!</v>
      </c>
      <c r="K15" s="55" t="e">
        <f aca="false">#REF!</f>
        <v>#REF!</v>
      </c>
      <c r="L15" s="56" t="e">
        <f aca="false">#REF!</f>
        <v>#REF!</v>
      </c>
      <c r="M15" s="55" t="e">
        <f aca="false">#REF!</f>
        <v>#REF!</v>
      </c>
      <c r="N15" s="56" t="e">
        <f aca="false">#REF!</f>
        <v>#REF!</v>
      </c>
      <c r="O15" s="57" t="e">
        <f aca="false">#REF!</f>
        <v>#REF!</v>
      </c>
    </row>
    <row r="16" customFormat="false" ht="11.25" hidden="false" customHeight="false" outlineLevel="0" collapsed="false">
      <c r="A16" s="53" t="n">
        <v>13</v>
      </c>
      <c r="B16" s="54" t="s">
        <v>107</v>
      </c>
      <c r="C16" s="55" t="e">
        <f aca="false">#REF!</f>
        <v>#REF!</v>
      </c>
      <c r="D16" s="56" t="e">
        <f aca="false">#REF!</f>
        <v>#REF!</v>
      </c>
      <c r="E16" s="55" t="e">
        <f aca="false">#REF!</f>
        <v>#REF!</v>
      </c>
      <c r="F16" s="56" t="e">
        <f aca="false">#REF!</f>
        <v>#REF!</v>
      </c>
      <c r="G16" s="55" t="e">
        <f aca="false">#REF!</f>
        <v>#REF!</v>
      </c>
      <c r="H16" s="56" t="e">
        <f aca="false">#REF!</f>
        <v>#REF!</v>
      </c>
      <c r="I16" s="55" t="e">
        <f aca="false">#REF!</f>
        <v>#REF!</v>
      </c>
      <c r="J16" s="56" t="e">
        <f aca="false">#REF!</f>
        <v>#REF!</v>
      </c>
      <c r="K16" s="55" t="e">
        <f aca="false">#REF!</f>
        <v>#REF!</v>
      </c>
      <c r="L16" s="56" t="e">
        <f aca="false">#REF!</f>
        <v>#REF!</v>
      </c>
      <c r="M16" s="55" t="e">
        <f aca="false">#REF!</f>
        <v>#REF!</v>
      </c>
      <c r="N16" s="56" t="e">
        <f aca="false">#REF!</f>
        <v>#REF!</v>
      </c>
      <c r="O16" s="57" t="e">
        <f aca="false">#REF!</f>
        <v>#REF!</v>
      </c>
    </row>
    <row r="17" customFormat="false" ht="11.25" hidden="false" customHeight="false" outlineLevel="0" collapsed="false">
      <c r="A17" s="53" t="n">
        <v>14</v>
      </c>
      <c r="B17" s="54" t="s">
        <v>108</v>
      </c>
      <c r="C17" s="55" t="e">
        <f aca="false">#REF!</f>
        <v>#REF!</v>
      </c>
      <c r="D17" s="56" t="e">
        <f aca="false">#REF!</f>
        <v>#REF!</v>
      </c>
      <c r="E17" s="55" t="e">
        <f aca="false">#REF!</f>
        <v>#REF!</v>
      </c>
      <c r="F17" s="56" t="e">
        <f aca="false">#REF!</f>
        <v>#REF!</v>
      </c>
      <c r="G17" s="55" t="e">
        <f aca="false">#REF!</f>
        <v>#REF!</v>
      </c>
      <c r="H17" s="56" t="e">
        <f aca="false">#REF!</f>
        <v>#REF!</v>
      </c>
      <c r="I17" s="55" t="e">
        <f aca="false">#REF!</f>
        <v>#REF!</v>
      </c>
      <c r="J17" s="56" t="e">
        <f aca="false">#REF!</f>
        <v>#REF!</v>
      </c>
      <c r="K17" s="55" t="e">
        <f aca="false">#REF!</f>
        <v>#REF!</v>
      </c>
      <c r="L17" s="56" t="e">
        <f aca="false">#REF!</f>
        <v>#REF!</v>
      </c>
      <c r="M17" s="55" t="e">
        <f aca="false">#REF!</f>
        <v>#REF!</v>
      </c>
      <c r="N17" s="56" t="e">
        <f aca="false">#REF!</f>
        <v>#REF!</v>
      </c>
      <c r="O17" s="57" t="e">
        <f aca="false">#REF!</f>
        <v>#REF!</v>
      </c>
    </row>
    <row r="18" customFormat="false" ht="11.25" hidden="false" customHeight="false" outlineLevel="0" collapsed="false">
      <c r="A18" s="53" t="n">
        <v>15</v>
      </c>
      <c r="B18" s="54" t="s">
        <v>109</v>
      </c>
      <c r="C18" s="55" t="e">
        <f aca="false">#REF!</f>
        <v>#REF!</v>
      </c>
      <c r="D18" s="56" t="e">
        <f aca="false">#REF!</f>
        <v>#REF!</v>
      </c>
      <c r="E18" s="55" t="e">
        <f aca="false">#REF!</f>
        <v>#REF!</v>
      </c>
      <c r="F18" s="56" t="e">
        <f aca="false">#REF!</f>
        <v>#REF!</v>
      </c>
      <c r="G18" s="55" t="e">
        <f aca="false">#REF!</f>
        <v>#REF!</v>
      </c>
      <c r="H18" s="56" t="e">
        <f aca="false">#REF!</f>
        <v>#REF!</v>
      </c>
      <c r="I18" s="55" t="e">
        <f aca="false">#REF!</f>
        <v>#REF!</v>
      </c>
      <c r="J18" s="56" t="e">
        <f aca="false">#REF!</f>
        <v>#REF!</v>
      </c>
      <c r="K18" s="55" t="e">
        <f aca="false">#REF!</f>
        <v>#REF!</v>
      </c>
      <c r="L18" s="56" t="e">
        <f aca="false">#REF!</f>
        <v>#REF!</v>
      </c>
      <c r="M18" s="55" t="e">
        <f aca="false">#REF!</f>
        <v>#REF!</v>
      </c>
      <c r="N18" s="56" t="e">
        <f aca="false">#REF!</f>
        <v>#REF!</v>
      </c>
      <c r="O18" s="57" t="e">
        <f aca="false">#REF!</f>
        <v>#REF!</v>
      </c>
    </row>
    <row r="19" customFormat="false" ht="11.25" hidden="false" customHeight="false" outlineLevel="0" collapsed="false">
      <c r="A19" s="53" t="n">
        <v>16</v>
      </c>
      <c r="B19" s="54" t="s">
        <v>110</v>
      </c>
      <c r="C19" s="55" t="e">
        <f aca="false">#REF!</f>
        <v>#REF!</v>
      </c>
      <c r="D19" s="56" t="e">
        <f aca="false">#REF!</f>
        <v>#REF!</v>
      </c>
      <c r="E19" s="55" t="e">
        <f aca="false">#REF!</f>
        <v>#REF!</v>
      </c>
      <c r="F19" s="56" t="e">
        <f aca="false">#REF!</f>
        <v>#REF!</v>
      </c>
      <c r="G19" s="55" t="e">
        <f aca="false">#REF!</f>
        <v>#REF!</v>
      </c>
      <c r="H19" s="56" t="e">
        <f aca="false">#REF!</f>
        <v>#REF!</v>
      </c>
      <c r="I19" s="55" t="e">
        <f aca="false">#REF!</f>
        <v>#REF!</v>
      </c>
      <c r="J19" s="56" t="e">
        <f aca="false">#REF!</f>
        <v>#REF!</v>
      </c>
      <c r="K19" s="55" t="e">
        <f aca="false">#REF!</f>
        <v>#REF!</v>
      </c>
      <c r="L19" s="56" t="e">
        <f aca="false">#REF!</f>
        <v>#REF!</v>
      </c>
      <c r="M19" s="55" t="e">
        <f aca="false">#REF!</f>
        <v>#REF!</v>
      </c>
      <c r="N19" s="56" t="e">
        <f aca="false">#REF!</f>
        <v>#REF!</v>
      </c>
      <c r="O19" s="57" t="e">
        <f aca="false">#REF!</f>
        <v>#REF!</v>
      </c>
    </row>
    <row r="20" customFormat="false" ht="11.25" hidden="false" customHeight="false" outlineLevel="0" collapsed="false">
      <c r="A20" s="53" t="n">
        <v>17</v>
      </c>
      <c r="B20" s="54" t="s">
        <v>111</v>
      </c>
      <c r="C20" s="55" t="e">
        <f aca="false">#REF!</f>
        <v>#REF!</v>
      </c>
      <c r="D20" s="56" t="e">
        <f aca="false">#REF!</f>
        <v>#REF!</v>
      </c>
      <c r="E20" s="55" t="e">
        <f aca="false">#REF!</f>
        <v>#REF!</v>
      </c>
      <c r="F20" s="56" t="e">
        <f aca="false">#REF!</f>
        <v>#REF!</v>
      </c>
      <c r="G20" s="55" t="e">
        <f aca="false">#REF!</f>
        <v>#REF!</v>
      </c>
      <c r="H20" s="56" t="e">
        <f aca="false">#REF!</f>
        <v>#REF!</v>
      </c>
      <c r="I20" s="55" t="e">
        <f aca="false">#REF!</f>
        <v>#REF!</v>
      </c>
      <c r="J20" s="56" t="e">
        <f aca="false">#REF!</f>
        <v>#REF!</v>
      </c>
      <c r="K20" s="55" t="e">
        <f aca="false">#REF!</f>
        <v>#REF!</v>
      </c>
      <c r="L20" s="56" t="e">
        <f aca="false">#REF!</f>
        <v>#REF!</v>
      </c>
      <c r="M20" s="55" t="e">
        <f aca="false">#REF!</f>
        <v>#REF!</v>
      </c>
      <c r="N20" s="56" t="e">
        <f aca="false">#REF!</f>
        <v>#REF!</v>
      </c>
      <c r="O20" s="57" t="e">
        <f aca="false">#REF!</f>
        <v>#REF!</v>
      </c>
    </row>
    <row r="21" customFormat="false" ht="11.25" hidden="false" customHeight="false" outlineLevel="0" collapsed="false">
      <c r="A21" s="53" t="n">
        <v>18</v>
      </c>
      <c r="B21" s="54" t="s">
        <v>112</v>
      </c>
      <c r="C21" s="55" t="e">
        <f aca="false">#REF!</f>
        <v>#REF!</v>
      </c>
      <c r="D21" s="56" t="e">
        <f aca="false">#REF!</f>
        <v>#REF!</v>
      </c>
      <c r="E21" s="55" t="e">
        <f aca="false">#REF!</f>
        <v>#REF!</v>
      </c>
      <c r="F21" s="56" t="e">
        <f aca="false">#REF!</f>
        <v>#REF!</v>
      </c>
      <c r="G21" s="55" t="e">
        <f aca="false">#REF!</f>
        <v>#REF!</v>
      </c>
      <c r="H21" s="56" t="e">
        <f aca="false">#REF!</f>
        <v>#REF!</v>
      </c>
      <c r="I21" s="55" t="e">
        <f aca="false">#REF!</f>
        <v>#REF!</v>
      </c>
      <c r="J21" s="56" t="e">
        <f aca="false">#REF!</f>
        <v>#REF!</v>
      </c>
      <c r="K21" s="55" t="e">
        <f aca="false">#REF!</f>
        <v>#REF!</v>
      </c>
      <c r="L21" s="56" t="e">
        <f aca="false">#REF!</f>
        <v>#REF!</v>
      </c>
      <c r="M21" s="55" t="e">
        <f aca="false">#REF!</f>
        <v>#REF!</v>
      </c>
      <c r="N21" s="56" t="e">
        <f aca="false">#REF!</f>
        <v>#REF!</v>
      </c>
      <c r="O21" s="57" t="e">
        <f aca="false">#REF!</f>
        <v>#REF!</v>
      </c>
    </row>
    <row r="22" customFormat="false" ht="11.25" hidden="false" customHeight="false" outlineLevel="0" collapsed="false">
      <c r="A22" s="53" t="n">
        <v>19</v>
      </c>
      <c r="B22" s="54" t="s">
        <v>113</v>
      </c>
      <c r="C22" s="55" t="e">
        <f aca="false">#REF!</f>
        <v>#REF!</v>
      </c>
      <c r="D22" s="56" t="e">
        <f aca="false">#REF!</f>
        <v>#REF!</v>
      </c>
      <c r="E22" s="55" t="e">
        <f aca="false">#REF!</f>
        <v>#REF!</v>
      </c>
      <c r="F22" s="56" t="e">
        <f aca="false">#REF!</f>
        <v>#REF!</v>
      </c>
      <c r="G22" s="55" t="e">
        <f aca="false">#REF!</f>
        <v>#REF!</v>
      </c>
      <c r="H22" s="56" t="e">
        <f aca="false">#REF!</f>
        <v>#REF!</v>
      </c>
      <c r="I22" s="55" t="e">
        <f aca="false">#REF!</f>
        <v>#REF!</v>
      </c>
      <c r="J22" s="56" t="e">
        <f aca="false">#REF!</f>
        <v>#REF!</v>
      </c>
      <c r="K22" s="55" t="e">
        <f aca="false">#REF!</f>
        <v>#REF!</v>
      </c>
      <c r="L22" s="56" t="e">
        <f aca="false">#REF!</f>
        <v>#REF!</v>
      </c>
      <c r="M22" s="55" t="e">
        <f aca="false">#REF!</f>
        <v>#REF!</v>
      </c>
      <c r="N22" s="56" t="e">
        <f aca="false">#REF!</f>
        <v>#REF!</v>
      </c>
      <c r="O22" s="57" t="e">
        <f aca="false">#REF!</f>
        <v>#REF!</v>
      </c>
    </row>
    <row r="23" customFormat="false" ht="11.25" hidden="false" customHeight="false" outlineLevel="0" collapsed="false">
      <c r="A23" s="53" t="n">
        <v>20</v>
      </c>
      <c r="B23" s="54" t="s">
        <v>152</v>
      </c>
      <c r="C23" s="55" t="e">
        <f aca="false">#REF!</f>
        <v>#REF!</v>
      </c>
      <c r="D23" s="56" t="e">
        <f aca="false">#REF!</f>
        <v>#REF!</v>
      </c>
      <c r="E23" s="55" t="e">
        <f aca="false">#REF!</f>
        <v>#REF!</v>
      </c>
      <c r="F23" s="56" t="e">
        <f aca="false">#REF!</f>
        <v>#REF!</v>
      </c>
      <c r="G23" s="55" t="e">
        <f aca="false">#REF!</f>
        <v>#REF!</v>
      </c>
      <c r="H23" s="56" t="e">
        <f aca="false">#REF!</f>
        <v>#REF!</v>
      </c>
      <c r="I23" s="55" t="e">
        <f aca="false">#REF!</f>
        <v>#REF!</v>
      </c>
      <c r="J23" s="56" t="e">
        <f aca="false">#REF!</f>
        <v>#REF!</v>
      </c>
      <c r="K23" s="55" t="e">
        <f aca="false">#REF!</f>
        <v>#REF!</v>
      </c>
      <c r="L23" s="56" t="e">
        <f aca="false">#REF!</f>
        <v>#REF!</v>
      </c>
      <c r="M23" s="55" t="e">
        <f aca="false">#REF!</f>
        <v>#REF!</v>
      </c>
      <c r="N23" s="56" t="e">
        <f aca="false">#REF!</f>
        <v>#REF!</v>
      </c>
      <c r="O23" s="57" t="e">
        <f aca="false">#REF!</f>
        <v>#REF!</v>
      </c>
    </row>
    <row r="24" customFormat="false" ht="11.25" hidden="false" customHeight="false" outlineLevel="0" collapsed="false">
      <c r="A24" s="53" t="n">
        <v>21</v>
      </c>
      <c r="B24" s="54" t="s">
        <v>114</v>
      </c>
      <c r="C24" s="55" t="e">
        <f aca="false">#REF!</f>
        <v>#REF!</v>
      </c>
      <c r="D24" s="56" t="e">
        <f aca="false">#REF!</f>
        <v>#REF!</v>
      </c>
      <c r="E24" s="55" t="e">
        <f aca="false">#REF!</f>
        <v>#REF!</v>
      </c>
      <c r="F24" s="56" t="e">
        <f aca="false">#REF!</f>
        <v>#REF!</v>
      </c>
      <c r="G24" s="55" t="e">
        <f aca="false">#REF!</f>
        <v>#REF!</v>
      </c>
      <c r="H24" s="56" t="e">
        <f aca="false">#REF!</f>
        <v>#REF!</v>
      </c>
      <c r="I24" s="55" t="e">
        <f aca="false">#REF!</f>
        <v>#REF!</v>
      </c>
      <c r="J24" s="56" t="e">
        <f aca="false">#REF!</f>
        <v>#REF!</v>
      </c>
      <c r="K24" s="55" t="e">
        <f aca="false">#REF!</f>
        <v>#REF!</v>
      </c>
      <c r="L24" s="56" t="e">
        <f aca="false">#REF!</f>
        <v>#REF!</v>
      </c>
      <c r="M24" s="55" t="e">
        <f aca="false">#REF!</f>
        <v>#REF!</v>
      </c>
      <c r="N24" s="56" t="e">
        <f aca="false">#REF!</f>
        <v>#REF!</v>
      </c>
      <c r="O24" s="57" t="e">
        <f aca="false">#REF!</f>
        <v>#REF!</v>
      </c>
    </row>
    <row r="25" customFormat="false" ht="11.25" hidden="false" customHeight="false" outlineLevel="0" collapsed="false">
      <c r="A25" s="53" t="n">
        <v>22</v>
      </c>
      <c r="B25" s="54" t="s">
        <v>115</v>
      </c>
      <c r="C25" s="55" t="e">
        <f aca="false">#REF!</f>
        <v>#REF!</v>
      </c>
      <c r="D25" s="56" t="e">
        <f aca="false">#REF!</f>
        <v>#REF!</v>
      </c>
      <c r="E25" s="55" t="e">
        <f aca="false">#REF!</f>
        <v>#REF!</v>
      </c>
      <c r="F25" s="56" t="e">
        <f aca="false">#REF!</f>
        <v>#REF!</v>
      </c>
      <c r="G25" s="55" t="e">
        <f aca="false">#REF!</f>
        <v>#REF!</v>
      </c>
      <c r="H25" s="56" t="e">
        <f aca="false">#REF!</f>
        <v>#REF!</v>
      </c>
      <c r="I25" s="55" t="e">
        <f aca="false">#REF!</f>
        <v>#REF!</v>
      </c>
      <c r="J25" s="56" t="e">
        <f aca="false">#REF!</f>
        <v>#REF!</v>
      </c>
      <c r="K25" s="55" t="e">
        <f aca="false">#REF!</f>
        <v>#REF!</v>
      </c>
      <c r="L25" s="56" t="e">
        <f aca="false">#REF!</f>
        <v>#REF!</v>
      </c>
      <c r="M25" s="55" t="e">
        <f aca="false">#REF!</f>
        <v>#REF!</v>
      </c>
      <c r="N25" s="56" t="e">
        <f aca="false">#REF!</f>
        <v>#REF!</v>
      </c>
      <c r="O25" s="57" t="e">
        <f aca="false">#REF!</f>
        <v>#REF!</v>
      </c>
    </row>
    <row r="26" customFormat="false" ht="11.25" hidden="false" customHeight="false" outlineLevel="0" collapsed="false">
      <c r="A26" s="53" t="n">
        <v>23</v>
      </c>
      <c r="B26" s="54" t="s">
        <v>153</v>
      </c>
      <c r="C26" s="55" t="e">
        <f aca="false">#REF!</f>
        <v>#REF!</v>
      </c>
      <c r="D26" s="56" t="e">
        <f aca="false">#REF!</f>
        <v>#REF!</v>
      </c>
      <c r="E26" s="55" t="e">
        <f aca="false">#REF!</f>
        <v>#REF!</v>
      </c>
      <c r="F26" s="56" t="e">
        <f aca="false">#REF!</f>
        <v>#REF!</v>
      </c>
      <c r="G26" s="55" t="e">
        <f aca="false">#REF!</f>
        <v>#REF!</v>
      </c>
      <c r="H26" s="56" t="e">
        <f aca="false">#REF!</f>
        <v>#REF!</v>
      </c>
      <c r="I26" s="55" t="e">
        <f aca="false">#REF!</f>
        <v>#REF!</v>
      </c>
      <c r="J26" s="56" t="e">
        <f aca="false">#REF!</f>
        <v>#REF!</v>
      </c>
      <c r="K26" s="55" t="e">
        <f aca="false">#REF!</f>
        <v>#REF!</v>
      </c>
      <c r="L26" s="56" t="e">
        <f aca="false">#REF!</f>
        <v>#REF!</v>
      </c>
      <c r="M26" s="55" t="e">
        <f aca="false">#REF!</f>
        <v>#REF!</v>
      </c>
      <c r="N26" s="56" t="e">
        <f aca="false">#REF!</f>
        <v>#REF!</v>
      </c>
      <c r="O26" s="57" t="e">
        <f aca="false">#REF!</f>
        <v>#REF!</v>
      </c>
    </row>
    <row r="27" customFormat="false" ht="11.25" hidden="false" customHeight="false" outlineLevel="0" collapsed="false">
      <c r="A27" s="53" t="n">
        <v>24</v>
      </c>
      <c r="B27" s="54" t="s">
        <v>116</v>
      </c>
      <c r="C27" s="55" t="e">
        <f aca="false">#REF!</f>
        <v>#REF!</v>
      </c>
      <c r="D27" s="56" t="e">
        <f aca="false">#REF!</f>
        <v>#REF!</v>
      </c>
      <c r="E27" s="55" t="e">
        <f aca="false">#REF!</f>
        <v>#REF!</v>
      </c>
      <c r="F27" s="56" t="e">
        <f aca="false">#REF!</f>
        <v>#REF!</v>
      </c>
      <c r="G27" s="55" t="e">
        <f aca="false">#REF!</f>
        <v>#REF!</v>
      </c>
      <c r="H27" s="56" t="e">
        <f aca="false">#REF!</f>
        <v>#REF!</v>
      </c>
      <c r="I27" s="55" t="e">
        <f aca="false">#REF!</f>
        <v>#REF!</v>
      </c>
      <c r="J27" s="56" t="e">
        <f aca="false">#REF!</f>
        <v>#REF!</v>
      </c>
      <c r="K27" s="55" t="e">
        <f aca="false">#REF!</f>
        <v>#REF!</v>
      </c>
      <c r="L27" s="56" t="e">
        <f aca="false">#REF!</f>
        <v>#REF!</v>
      </c>
      <c r="M27" s="55" t="e">
        <f aca="false">#REF!</f>
        <v>#REF!</v>
      </c>
      <c r="N27" s="56" t="e">
        <f aca="false">#REF!</f>
        <v>#REF!</v>
      </c>
      <c r="O27" s="57" t="e">
        <f aca="false">#REF!</f>
        <v>#REF!</v>
      </c>
    </row>
    <row r="28" customFormat="false" ht="11.25" hidden="false" customHeight="false" outlineLevel="0" collapsed="false">
      <c r="A28" s="53" t="n">
        <v>25</v>
      </c>
      <c r="B28" s="54" t="s">
        <v>117</v>
      </c>
      <c r="C28" s="55" t="e">
        <f aca="false">#REF!</f>
        <v>#REF!</v>
      </c>
      <c r="D28" s="56" t="e">
        <f aca="false">#REF!</f>
        <v>#REF!</v>
      </c>
      <c r="E28" s="55" t="e">
        <f aca="false">#REF!</f>
        <v>#REF!</v>
      </c>
      <c r="F28" s="56" t="e">
        <f aca="false">#REF!</f>
        <v>#REF!</v>
      </c>
      <c r="G28" s="55" t="e">
        <f aca="false">#REF!</f>
        <v>#REF!</v>
      </c>
      <c r="H28" s="56" t="e">
        <f aca="false">#REF!</f>
        <v>#REF!</v>
      </c>
      <c r="I28" s="55" t="e">
        <f aca="false">#REF!</f>
        <v>#REF!</v>
      </c>
      <c r="J28" s="56" t="e">
        <f aca="false">#REF!</f>
        <v>#REF!</v>
      </c>
      <c r="K28" s="55" t="e">
        <f aca="false">#REF!</f>
        <v>#REF!</v>
      </c>
      <c r="L28" s="56" t="e">
        <f aca="false">#REF!</f>
        <v>#REF!</v>
      </c>
      <c r="M28" s="55" t="e">
        <f aca="false">#REF!</f>
        <v>#REF!</v>
      </c>
      <c r="N28" s="56" t="e">
        <f aca="false">#REF!</f>
        <v>#REF!</v>
      </c>
      <c r="O28" s="57" t="e">
        <f aca="false">#REF!</f>
        <v>#REF!</v>
      </c>
    </row>
    <row r="29" customFormat="false" ht="11.25" hidden="false" customHeight="false" outlineLevel="0" collapsed="false">
      <c r="A29" s="53" t="n">
        <v>26</v>
      </c>
      <c r="B29" s="54" t="s">
        <v>118</v>
      </c>
      <c r="C29" s="55" t="e">
        <f aca="false">#REF!</f>
        <v>#REF!</v>
      </c>
      <c r="D29" s="56" t="e">
        <f aca="false">#REF!</f>
        <v>#REF!</v>
      </c>
      <c r="E29" s="55" t="e">
        <f aca="false">#REF!</f>
        <v>#REF!</v>
      </c>
      <c r="F29" s="56" t="e">
        <f aca="false">#REF!</f>
        <v>#REF!</v>
      </c>
      <c r="G29" s="55" t="e">
        <f aca="false">#REF!</f>
        <v>#REF!</v>
      </c>
      <c r="H29" s="56" t="e">
        <f aca="false">#REF!</f>
        <v>#REF!</v>
      </c>
      <c r="I29" s="55" t="e">
        <f aca="false">#REF!</f>
        <v>#REF!</v>
      </c>
      <c r="J29" s="56" t="e">
        <f aca="false">#REF!</f>
        <v>#REF!</v>
      </c>
      <c r="K29" s="55" t="e">
        <f aca="false">#REF!</f>
        <v>#REF!</v>
      </c>
      <c r="L29" s="56" t="e">
        <f aca="false">#REF!</f>
        <v>#REF!</v>
      </c>
      <c r="M29" s="55" t="e">
        <f aca="false">#REF!</f>
        <v>#REF!</v>
      </c>
      <c r="N29" s="56" t="e">
        <f aca="false">#REF!</f>
        <v>#REF!</v>
      </c>
      <c r="O29" s="57" t="e">
        <f aca="false">#REF!</f>
        <v>#REF!</v>
      </c>
    </row>
    <row r="30" customFormat="false" ht="11.25" hidden="false" customHeight="false" outlineLevel="0" collapsed="false">
      <c r="A30" s="53" t="n">
        <v>27</v>
      </c>
      <c r="B30" s="54" t="s">
        <v>119</v>
      </c>
      <c r="C30" s="55" t="e">
        <f aca="false">#REF!</f>
        <v>#REF!</v>
      </c>
      <c r="D30" s="56" t="e">
        <f aca="false">#REF!</f>
        <v>#REF!</v>
      </c>
      <c r="E30" s="55" t="e">
        <f aca="false">#REF!</f>
        <v>#REF!</v>
      </c>
      <c r="F30" s="56" t="e">
        <f aca="false">#REF!</f>
        <v>#REF!</v>
      </c>
      <c r="G30" s="55" t="e">
        <f aca="false">#REF!</f>
        <v>#REF!</v>
      </c>
      <c r="H30" s="56" t="e">
        <f aca="false">#REF!</f>
        <v>#REF!</v>
      </c>
      <c r="I30" s="55" t="e">
        <f aca="false">#REF!</f>
        <v>#REF!</v>
      </c>
      <c r="J30" s="56" t="e">
        <f aca="false">#REF!</f>
        <v>#REF!</v>
      </c>
      <c r="K30" s="55" t="e">
        <f aca="false">#REF!</f>
        <v>#REF!</v>
      </c>
      <c r="L30" s="56" t="e">
        <f aca="false">#REF!</f>
        <v>#REF!</v>
      </c>
      <c r="M30" s="55" t="e">
        <f aca="false">#REF!</f>
        <v>#REF!</v>
      </c>
      <c r="N30" s="56" t="e">
        <f aca="false">#REF!</f>
        <v>#REF!</v>
      </c>
      <c r="O30" s="57" t="e">
        <f aca="false">#REF!</f>
        <v>#REF!</v>
      </c>
    </row>
    <row r="31" customFormat="false" ht="11.25" hidden="false" customHeight="false" outlineLevel="0" collapsed="false">
      <c r="A31" s="53" t="n">
        <v>28</v>
      </c>
      <c r="B31" s="54" t="s">
        <v>120</v>
      </c>
      <c r="C31" s="55" t="e">
        <f aca="false">#REF!</f>
        <v>#REF!</v>
      </c>
      <c r="D31" s="56" t="e">
        <f aca="false">#REF!</f>
        <v>#REF!</v>
      </c>
      <c r="E31" s="55" t="e">
        <f aca="false">#REF!</f>
        <v>#REF!</v>
      </c>
      <c r="F31" s="56" t="e">
        <f aca="false">#REF!</f>
        <v>#REF!</v>
      </c>
      <c r="G31" s="55" t="e">
        <f aca="false">#REF!</f>
        <v>#REF!</v>
      </c>
      <c r="H31" s="56" t="e">
        <f aca="false">#REF!</f>
        <v>#REF!</v>
      </c>
      <c r="I31" s="55" t="e">
        <f aca="false">#REF!</f>
        <v>#REF!</v>
      </c>
      <c r="J31" s="56" t="e">
        <f aca="false">#REF!</f>
        <v>#REF!</v>
      </c>
      <c r="K31" s="55" t="e">
        <f aca="false">#REF!</f>
        <v>#REF!</v>
      </c>
      <c r="L31" s="56" t="e">
        <f aca="false">#REF!</f>
        <v>#REF!</v>
      </c>
      <c r="M31" s="55" t="e">
        <f aca="false">#REF!</f>
        <v>#REF!</v>
      </c>
      <c r="N31" s="56" t="e">
        <f aca="false">#REF!</f>
        <v>#REF!</v>
      </c>
      <c r="O31" s="57" t="e">
        <f aca="false">#REF!</f>
        <v>#REF!</v>
      </c>
    </row>
    <row r="32" customFormat="false" ht="11.25" hidden="false" customHeight="false" outlineLevel="0" collapsed="false">
      <c r="A32" s="53" t="n">
        <v>29</v>
      </c>
      <c r="B32" s="54" t="s">
        <v>121</v>
      </c>
      <c r="C32" s="55" t="e">
        <f aca="false">#REF!</f>
        <v>#REF!</v>
      </c>
      <c r="D32" s="56" t="e">
        <f aca="false">#REF!</f>
        <v>#REF!</v>
      </c>
      <c r="E32" s="55" t="e">
        <f aca="false">#REF!</f>
        <v>#REF!</v>
      </c>
      <c r="F32" s="56" t="e">
        <f aca="false">#REF!</f>
        <v>#REF!</v>
      </c>
      <c r="G32" s="55" t="e">
        <f aca="false">#REF!</f>
        <v>#REF!</v>
      </c>
      <c r="H32" s="56" t="e">
        <f aca="false">#REF!</f>
        <v>#REF!</v>
      </c>
      <c r="I32" s="55" t="e">
        <f aca="false">#REF!</f>
        <v>#REF!</v>
      </c>
      <c r="J32" s="56" t="e">
        <f aca="false">#REF!</f>
        <v>#REF!</v>
      </c>
      <c r="K32" s="55" t="e">
        <f aca="false">#REF!</f>
        <v>#REF!</v>
      </c>
      <c r="L32" s="56" t="e">
        <f aca="false">#REF!</f>
        <v>#REF!</v>
      </c>
      <c r="M32" s="55" t="e">
        <f aca="false">#REF!</f>
        <v>#REF!</v>
      </c>
      <c r="N32" s="56" t="e">
        <f aca="false">#REF!</f>
        <v>#REF!</v>
      </c>
      <c r="O32" s="57" t="e">
        <f aca="false">#REF!</f>
        <v>#REF!</v>
      </c>
    </row>
    <row r="33" customFormat="false" ht="11.25" hidden="false" customHeight="false" outlineLevel="0" collapsed="false">
      <c r="A33" s="53" t="n">
        <v>30</v>
      </c>
      <c r="B33" s="54" t="s">
        <v>123</v>
      </c>
      <c r="C33" s="55" t="e">
        <f aca="false">#REF!</f>
        <v>#REF!</v>
      </c>
      <c r="D33" s="56" t="e">
        <f aca="false">#REF!</f>
        <v>#REF!</v>
      </c>
      <c r="E33" s="55" t="e">
        <f aca="false">#REF!</f>
        <v>#REF!</v>
      </c>
      <c r="F33" s="56" t="e">
        <f aca="false">#REF!</f>
        <v>#REF!</v>
      </c>
      <c r="G33" s="55" t="e">
        <f aca="false">#REF!</f>
        <v>#REF!</v>
      </c>
      <c r="H33" s="56" t="e">
        <f aca="false">#REF!</f>
        <v>#REF!</v>
      </c>
      <c r="I33" s="55" t="e">
        <f aca="false">#REF!</f>
        <v>#REF!</v>
      </c>
      <c r="J33" s="56" t="e">
        <f aca="false">#REF!</f>
        <v>#REF!</v>
      </c>
      <c r="K33" s="55" t="e">
        <f aca="false">#REF!</f>
        <v>#REF!</v>
      </c>
      <c r="L33" s="56" t="e">
        <f aca="false">#REF!</f>
        <v>#REF!</v>
      </c>
      <c r="M33" s="55" t="e">
        <f aca="false">#REF!</f>
        <v>#REF!</v>
      </c>
      <c r="N33" s="56" t="e">
        <f aca="false">#REF!</f>
        <v>#REF!</v>
      </c>
      <c r="O33" s="57" t="e">
        <f aca="false">#REF!</f>
        <v>#REF!</v>
      </c>
    </row>
    <row r="34" customFormat="false" ht="11.25" hidden="false" customHeight="false" outlineLevel="0" collapsed="false">
      <c r="A34" s="53" t="n">
        <v>31</v>
      </c>
      <c r="B34" s="54" t="s">
        <v>124</v>
      </c>
      <c r="C34" s="55" t="e">
        <f aca="false">#REF!</f>
        <v>#REF!</v>
      </c>
      <c r="D34" s="56" t="e">
        <f aca="false">#REF!</f>
        <v>#REF!</v>
      </c>
      <c r="E34" s="55" t="e">
        <f aca="false">#REF!</f>
        <v>#REF!</v>
      </c>
      <c r="F34" s="56" t="e">
        <f aca="false">#REF!</f>
        <v>#REF!</v>
      </c>
      <c r="G34" s="55" t="e">
        <f aca="false">#REF!</f>
        <v>#REF!</v>
      </c>
      <c r="H34" s="56" t="e">
        <f aca="false">#REF!</f>
        <v>#REF!</v>
      </c>
      <c r="I34" s="55" t="e">
        <f aca="false">#REF!</f>
        <v>#REF!</v>
      </c>
      <c r="J34" s="56" t="e">
        <f aca="false">#REF!</f>
        <v>#REF!</v>
      </c>
      <c r="K34" s="55" t="e">
        <f aca="false">#REF!</f>
        <v>#REF!</v>
      </c>
      <c r="L34" s="56" t="e">
        <f aca="false">#REF!</f>
        <v>#REF!</v>
      </c>
      <c r="M34" s="55" t="e">
        <f aca="false">#REF!</f>
        <v>#REF!</v>
      </c>
      <c r="N34" s="56" t="e">
        <f aca="false">#REF!</f>
        <v>#REF!</v>
      </c>
      <c r="O34" s="57" t="e">
        <f aca="false">#REF!</f>
        <v>#REF!</v>
      </c>
    </row>
    <row r="35" customFormat="false" ht="11.25" hidden="false" customHeight="false" outlineLevel="0" collapsed="false">
      <c r="A35" s="53" t="n">
        <v>32</v>
      </c>
      <c r="B35" s="54" t="s">
        <v>125</v>
      </c>
      <c r="C35" s="55" t="e">
        <f aca="false">#REF!</f>
        <v>#REF!</v>
      </c>
      <c r="D35" s="56" t="e">
        <f aca="false">#REF!</f>
        <v>#REF!</v>
      </c>
      <c r="E35" s="55" t="e">
        <f aca="false">#REF!</f>
        <v>#REF!</v>
      </c>
      <c r="F35" s="56" t="e">
        <f aca="false">#REF!</f>
        <v>#REF!</v>
      </c>
      <c r="G35" s="55" t="e">
        <f aca="false">#REF!</f>
        <v>#REF!</v>
      </c>
      <c r="H35" s="56" t="e">
        <f aca="false">#REF!</f>
        <v>#REF!</v>
      </c>
      <c r="I35" s="55" t="e">
        <f aca="false">#REF!</f>
        <v>#REF!</v>
      </c>
      <c r="J35" s="56" t="e">
        <f aca="false">#REF!</f>
        <v>#REF!</v>
      </c>
      <c r="K35" s="55" t="e">
        <f aca="false">#REF!</f>
        <v>#REF!</v>
      </c>
      <c r="L35" s="56" t="e">
        <f aca="false">#REF!</f>
        <v>#REF!</v>
      </c>
      <c r="M35" s="55" t="e">
        <f aca="false">#REF!</f>
        <v>#REF!</v>
      </c>
      <c r="N35" s="56" t="e">
        <f aca="false">#REF!</f>
        <v>#REF!</v>
      </c>
      <c r="O35" s="57" t="e">
        <f aca="false">#REF!</f>
        <v>#REF!</v>
      </c>
    </row>
    <row r="36" customFormat="false" ht="11.25" hidden="false" customHeight="false" outlineLevel="0" collapsed="false">
      <c r="A36" s="53" t="n">
        <v>33</v>
      </c>
      <c r="B36" s="54" t="s">
        <v>154</v>
      </c>
      <c r="C36" s="55" t="e">
        <f aca="false">#REF!</f>
        <v>#REF!</v>
      </c>
      <c r="D36" s="56" t="e">
        <f aca="false">#REF!</f>
        <v>#REF!</v>
      </c>
      <c r="E36" s="55" t="e">
        <f aca="false">#REF!</f>
        <v>#REF!</v>
      </c>
      <c r="F36" s="56" t="e">
        <f aca="false">#REF!</f>
        <v>#REF!</v>
      </c>
      <c r="G36" s="55" t="e">
        <f aca="false">#REF!</f>
        <v>#REF!</v>
      </c>
      <c r="H36" s="56" t="e">
        <f aca="false">#REF!</f>
        <v>#REF!</v>
      </c>
      <c r="I36" s="55" t="e">
        <f aca="false">#REF!</f>
        <v>#REF!</v>
      </c>
      <c r="J36" s="56" t="e">
        <f aca="false">#REF!</f>
        <v>#REF!</v>
      </c>
      <c r="K36" s="55" t="e">
        <f aca="false">#REF!</f>
        <v>#REF!</v>
      </c>
      <c r="L36" s="56" t="e">
        <f aca="false">#REF!</f>
        <v>#REF!</v>
      </c>
      <c r="M36" s="55" t="e">
        <f aca="false">#REF!</f>
        <v>#REF!</v>
      </c>
      <c r="N36" s="56" t="e">
        <f aca="false">#REF!</f>
        <v>#REF!</v>
      </c>
      <c r="O36" s="57" t="e">
        <f aca="false">#REF!</f>
        <v>#REF!</v>
      </c>
    </row>
    <row r="37" customFormat="false" ht="11.25" hidden="false" customHeight="false" outlineLevel="0" collapsed="false">
      <c r="A37" s="53" t="n">
        <v>34</v>
      </c>
      <c r="B37" s="54" t="s">
        <v>127</v>
      </c>
      <c r="C37" s="55" t="e">
        <f aca="false">#REF!</f>
        <v>#REF!</v>
      </c>
      <c r="D37" s="56" t="e">
        <f aca="false">#REF!</f>
        <v>#REF!</v>
      </c>
      <c r="E37" s="55" t="e">
        <f aca="false">#REF!</f>
        <v>#REF!</v>
      </c>
      <c r="F37" s="56" t="e">
        <f aca="false">#REF!</f>
        <v>#REF!</v>
      </c>
      <c r="G37" s="55" t="e">
        <f aca="false">#REF!</f>
        <v>#REF!</v>
      </c>
      <c r="H37" s="56" t="e">
        <f aca="false">#REF!</f>
        <v>#REF!</v>
      </c>
      <c r="I37" s="55" t="e">
        <f aca="false">#REF!</f>
        <v>#REF!</v>
      </c>
      <c r="J37" s="56" t="e">
        <f aca="false">#REF!</f>
        <v>#REF!</v>
      </c>
      <c r="K37" s="55" t="e">
        <f aca="false">#REF!</f>
        <v>#REF!</v>
      </c>
      <c r="L37" s="56" t="e">
        <f aca="false">#REF!</f>
        <v>#REF!</v>
      </c>
      <c r="M37" s="55" t="e">
        <f aca="false">#REF!</f>
        <v>#REF!</v>
      </c>
      <c r="N37" s="56" t="e">
        <f aca="false">#REF!</f>
        <v>#REF!</v>
      </c>
      <c r="O37" s="57" t="e">
        <f aca="false">#REF!</f>
        <v>#REF!</v>
      </c>
    </row>
    <row r="38" s="52" customFormat="true" ht="11.25" hidden="false" customHeight="false" outlineLevel="0" collapsed="false">
      <c r="A38" s="51"/>
      <c r="B38" s="58" t="s">
        <v>92</v>
      </c>
      <c r="C38" s="59" t="e">
        <f aca="false">AVERAGE(C4:C37)</f>
        <v>#REF!</v>
      </c>
      <c r="D38" s="60" t="e">
        <f aca="false">AVERAGE(D4:D37)</f>
        <v>#REF!</v>
      </c>
      <c r="E38" s="59" t="e">
        <f aca="false">AVERAGE(E4:E37)</f>
        <v>#REF!</v>
      </c>
      <c r="F38" s="60" t="e">
        <f aca="false">AVERAGE(F4:F37)</f>
        <v>#REF!</v>
      </c>
      <c r="G38" s="59" t="e">
        <f aca="false">AVERAGE(G4:G37)</f>
        <v>#REF!</v>
      </c>
      <c r="H38" s="60" t="e">
        <f aca="false">AVERAGE(H4:H37)</f>
        <v>#REF!</v>
      </c>
      <c r="I38" s="59" t="e">
        <f aca="false">AVERAGE(I4:I37)</f>
        <v>#REF!</v>
      </c>
      <c r="J38" s="60" t="e">
        <f aca="false">AVERAGE(J4:J37)</f>
        <v>#REF!</v>
      </c>
      <c r="K38" s="59" t="e">
        <f aca="false">AVERAGE(K4:K37)</f>
        <v>#REF!</v>
      </c>
      <c r="L38" s="60" t="e">
        <f aca="false">AVERAGE(L4:L37)</f>
        <v>#REF!</v>
      </c>
      <c r="M38" s="59" t="e">
        <f aca="false">AVERAGE(M4:M37)</f>
        <v>#REF!</v>
      </c>
      <c r="N38" s="60" t="e">
        <f aca="false">AVERAGE(N4:N37)</f>
        <v>#REF!</v>
      </c>
      <c r="O38" s="61" t="e">
        <f aca="false">IF(N38=40%,"Низкий",IF(N38&lt;=80%,"Средний","Высокий"))</f>
        <v>#REF!</v>
      </c>
    </row>
  </sheetData>
  <autoFilter ref="A3:O3"/>
  <mergeCells count="7">
    <mergeCell ref="A1:O1"/>
    <mergeCell ref="C2:D2"/>
    <mergeCell ref="E2:F2"/>
    <mergeCell ref="G2:H2"/>
    <mergeCell ref="I2:J2"/>
    <mergeCell ref="K2:L2"/>
    <mergeCell ref="M2:O2"/>
  </mergeCells>
  <conditionalFormatting sqref="O4:O38">
    <cfRule type="cellIs" priority="2" operator="equal" aboveAverage="0" equalAverage="0" bottom="0" percent="0" rank="0" text="" dxfId="32">
      <formula>"Низкий"</formula>
    </cfRule>
    <cfRule type="cellIs" priority="3" operator="equal" aboveAverage="0" equalAverage="0" bottom="0" percent="0" rank="0" text="" dxfId="33">
      <formula>"Средний"</formula>
    </cfRule>
    <cfRule type="cellIs" priority="4" operator="equal" aboveAverage="0" equalAverage="0" bottom="0" percent="0" rank="0" text="" dxfId="34">
      <formula>"Высокий"</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9" scale="85"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8" activeCellId="0" sqref="E38"/>
    </sheetView>
  </sheetViews>
  <sheetFormatPr defaultColWidth="9.1484375" defaultRowHeight="12.75" zeroHeight="false" outlineLevelRow="0" outlineLevelCol="0"/>
  <cols>
    <col collapsed="false" customWidth="true" hidden="false" outlineLevel="0" max="1" min="1" style="84" width="5"/>
    <col collapsed="false" customWidth="true" hidden="false" outlineLevel="0" max="2" min="2" style="84" width="48.86"/>
    <col collapsed="false" customWidth="true" hidden="false" outlineLevel="0" max="4" min="3" style="84" width="9.42"/>
    <col collapsed="false" customWidth="true" hidden="false" outlineLevel="0" max="5" min="5" style="84" width="12.57"/>
    <col collapsed="false" customWidth="false" hidden="false" outlineLevel="0" max="16384" min="6" style="84" width="9.14"/>
  </cols>
  <sheetData>
    <row r="1" customFormat="false" ht="78" hidden="false" customHeight="true" outlineLevel="0" collapsed="false">
      <c r="A1" s="63" t="s">
        <v>155</v>
      </c>
      <c r="B1" s="63"/>
      <c r="C1" s="63"/>
      <c r="D1" s="63"/>
      <c r="E1" s="63"/>
    </row>
    <row r="3" s="65" customFormat="true" ht="12.75" hidden="false" customHeight="false" outlineLevel="0" collapsed="false">
      <c r="A3" s="64" t="s">
        <v>1</v>
      </c>
      <c r="B3" s="64" t="s">
        <v>85</v>
      </c>
      <c r="C3" s="64" t="s">
        <v>86</v>
      </c>
      <c r="D3" s="64" t="s">
        <v>87</v>
      </c>
      <c r="E3" s="64" t="s">
        <v>88</v>
      </c>
    </row>
    <row r="4" customFormat="false" ht="12.75" hidden="false" customHeight="false" outlineLevel="0" collapsed="false">
      <c r="A4" s="85" t="n">
        <v>1</v>
      </c>
      <c r="B4" s="86" t="s">
        <v>148</v>
      </c>
      <c r="C4" s="87" t="e">
        <f aca="false">#REF!</f>
        <v>#REF!</v>
      </c>
      <c r="D4" s="69" t="e">
        <f aca="false">#REF!</f>
        <v>#REF!</v>
      </c>
      <c r="E4" s="70" t="e">
        <f aca="false">#REF!</f>
        <v>#REF!</v>
      </c>
    </row>
    <row r="5" customFormat="false" ht="12.75" hidden="false" customHeight="false" outlineLevel="0" collapsed="false">
      <c r="A5" s="85" t="n">
        <v>2</v>
      </c>
      <c r="B5" s="86" t="s">
        <v>149</v>
      </c>
      <c r="C5" s="87" t="e">
        <f aca="false">#REF!</f>
        <v>#REF!</v>
      </c>
      <c r="D5" s="69" t="e">
        <f aca="false">#REF!</f>
        <v>#REF!</v>
      </c>
      <c r="E5" s="70" t="e">
        <f aca="false">#REF!</f>
        <v>#REF!</v>
      </c>
    </row>
    <row r="6" customFormat="false" ht="12.75" hidden="false" customHeight="false" outlineLevel="0" collapsed="false">
      <c r="A6" s="85" t="n">
        <v>3</v>
      </c>
      <c r="B6" s="86" t="s">
        <v>97</v>
      </c>
      <c r="C6" s="87" t="e">
        <f aca="false">#REF!</f>
        <v>#REF!</v>
      </c>
      <c r="D6" s="69" t="e">
        <f aca="false">#REF!</f>
        <v>#REF!</v>
      </c>
      <c r="E6" s="70" t="e">
        <f aca="false">#REF!</f>
        <v>#REF!</v>
      </c>
    </row>
    <row r="7" customFormat="false" ht="12.75" hidden="false" customHeight="false" outlineLevel="0" collapsed="false">
      <c r="A7" s="85" t="n">
        <v>4</v>
      </c>
      <c r="B7" s="86" t="s">
        <v>150</v>
      </c>
      <c r="C7" s="87" t="e">
        <f aca="false">#REF!</f>
        <v>#REF!</v>
      </c>
      <c r="D7" s="69" t="e">
        <f aca="false">#REF!</f>
        <v>#REF!</v>
      </c>
      <c r="E7" s="70" t="e">
        <f aca="false">#REF!</f>
        <v>#REF!</v>
      </c>
    </row>
    <row r="8" customFormat="false" ht="12.75" hidden="false" customHeight="false" outlineLevel="0" collapsed="false">
      <c r="A8" s="85" t="n">
        <v>5</v>
      </c>
      <c r="B8" s="86" t="s">
        <v>99</v>
      </c>
      <c r="C8" s="87" t="e">
        <f aca="false">#REF!</f>
        <v>#REF!</v>
      </c>
      <c r="D8" s="69" t="e">
        <f aca="false">#REF!</f>
        <v>#REF!</v>
      </c>
      <c r="E8" s="70" t="e">
        <f aca="false">#REF!</f>
        <v>#REF!</v>
      </c>
    </row>
    <row r="9" customFormat="false" ht="12.75" hidden="false" customHeight="false" outlineLevel="0" collapsed="false">
      <c r="A9" s="85" t="n">
        <v>6</v>
      </c>
      <c r="B9" s="86" t="s">
        <v>100</v>
      </c>
      <c r="C9" s="87" t="e">
        <f aca="false">#REF!</f>
        <v>#REF!</v>
      </c>
      <c r="D9" s="69" t="e">
        <f aca="false">#REF!</f>
        <v>#REF!</v>
      </c>
      <c r="E9" s="70" t="e">
        <f aca="false">#REF!</f>
        <v>#REF!</v>
      </c>
    </row>
    <row r="10" customFormat="false" ht="12.75" hidden="false" customHeight="false" outlineLevel="0" collapsed="false">
      <c r="A10" s="85" t="n">
        <v>7</v>
      </c>
      <c r="B10" s="86" t="s">
        <v>101</v>
      </c>
      <c r="C10" s="87" t="e">
        <f aca="false">#REF!</f>
        <v>#REF!</v>
      </c>
      <c r="D10" s="69" t="e">
        <f aca="false">#REF!</f>
        <v>#REF!</v>
      </c>
      <c r="E10" s="70" t="e">
        <f aca="false">#REF!</f>
        <v>#REF!</v>
      </c>
    </row>
    <row r="11" customFormat="false" ht="12.75" hidden="false" customHeight="false" outlineLevel="0" collapsed="false">
      <c r="A11" s="85" t="n">
        <v>8</v>
      </c>
      <c r="B11" s="86" t="s">
        <v>102</v>
      </c>
      <c r="C11" s="87" t="e">
        <f aca="false">#REF!</f>
        <v>#REF!</v>
      </c>
      <c r="D11" s="69" t="e">
        <f aca="false">#REF!</f>
        <v>#REF!</v>
      </c>
      <c r="E11" s="70" t="e">
        <f aca="false">#REF!</f>
        <v>#REF!</v>
      </c>
    </row>
    <row r="12" customFormat="false" ht="12.75" hidden="false" customHeight="false" outlineLevel="0" collapsed="false">
      <c r="A12" s="85" t="n">
        <v>9</v>
      </c>
      <c r="B12" s="86" t="s">
        <v>103</v>
      </c>
      <c r="C12" s="87" t="e">
        <f aca="false">#REF!</f>
        <v>#REF!</v>
      </c>
      <c r="D12" s="69" t="e">
        <f aca="false">#REF!</f>
        <v>#REF!</v>
      </c>
      <c r="E12" s="70" t="e">
        <f aca="false">#REF!</f>
        <v>#REF!</v>
      </c>
    </row>
    <row r="13" customFormat="false" ht="12.75" hidden="false" customHeight="false" outlineLevel="0" collapsed="false">
      <c r="A13" s="85" t="n">
        <v>10</v>
      </c>
      <c r="B13" s="86" t="s">
        <v>104</v>
      </c>
      <c r="C13" s="87" t="e">
        <f aca="false">#REF!</f>
        <v>#REF!</v>
      </c>
      <c r="D13" s="69" t="e">
        <f aca="false">#REF!</f>
        <v>#REF!</v>
      </c>
      <c r="E13" s="70" t="e">
        <f aca="false">#REF!</f>
        <v>#REF!</v>
      </c>
    </row>
    <row r="14" customFormat="false" ht="12.75" hidden="false" customHeight="false" outlineLevel="0" collapsed="false">
      <c r="A14" s="85" t="n">
        <v>11</v>
      </c>
      <c r="B14" s="86" t="s">
        <v>105</v>
      </c>
      <c r="C14" s="87" t="e">
        <f aca="false">#REF!</f>
        <v>#REF!</v>
      </c>
      <c r="D14" s="69" t="e">
        <f aca="false">#REF!</f>
        <v>#REF!</v>
      </c>
      <c r="E14" s="70" t="e">
        <f aca="false">#REF!</f>
        <v>#REF!</v>
      </c>
    </row>
    <row r="15" customFormat="false" ht="12.75" hidden="false" customHeight="false" outlineLevel="0" collapsed="false">
      <c r="A15" s="85" t="n">
        <v>12</v>
      </c>
      <c r="B15" s="86" t="s">
        <v>151</v>
      </c>
      <c r="C15" s="87" t="e">
        <f aca="false">#REF!</f>
        <v>#REF!</v>
      </c>
      <c r="D15" s="69" t="e">
        <f aca="false">#REF!</f>
        <v>#REF!</v>
      </c>
      <c r="E15" s="70" t="e">
        <f aca="false">#REF!</f>
        <v>#REF!</v>
      </c>
    </row>
    <row r="16" customFormat="false" ht="12.75" hidden="false" customHeight="false" outlineLevel="0" collapsed="false">
      <c r="A16" s="85" t="n">
        <v>13</v>
      </c>
      <c r="B16" s="86" t="s">
        <v>107</v>
      </c>
      <c r="C16" s="87" t="e">
        <f aca="false">#REF!</f>
        <v>#REF!</v>
      </c>
      <c r="D16" s="69" t="e">
        <f aca="false">#REF!</f>
        <v>#REF!</v>
      </c>
      <c r="E16" s="70" t="e">
        <f aca="false">#REF!</f>
        <v>#REF!</v>
      </c>
    </row>
    <row r="17" customFormat="false" ht="12.75" hidden="false" customHeight="false" outlineLevel="0" collapsed="false">
      <c r="A17" s="85" t="n">
        <v>14</v>
      </c>
      <c r="B17" s="86" t="s">
        <v>108</v>
      </c>
      <c r="C17" s="87" t="e">
        <f aca="false">#REF!</f>
        <v>#REF!</v>
      </c>
      <c r="D17" s="69" t="e">
        <f aca="false">#REF!</f>
        <v>#REF!</v>
      </c>
      <c r="E17" s="70" t="e">
        <f aca="false">#REF!</f>
        <v>#REF!</v>
      </c>
    </row>
    <row r="18" customFormat="false" ht="12.75" hidden="false" customHeight="false" outlineLevel="0" collapsed="false">
      <c r="A18" s="85" t="n">
        <v>15</v>
      </c>
      <c r="B18" s="86" t="s">
        <v>109</v>
      </c>
      <c r="C18" s="87" t="e">
        <f aca="false">#REF!</f>
        <v>#REF!</v>
      </c>
      <c r="D18" s="69" t="e">
        <f aca="false">#REF!</f>
        <v>#REF!</v>
      </c>
      <c r="E18" s="70" t="e">
        <f aca="false">#REF!</f>
        <v>#REF!</v>
      </c>
    </row>
    <row r="19" customFormat="false" ht="12.75" hidden="false" customHeight="false" outlineLevel="0" collapsed="false">
      <c r="A19" s="85" t="n">
        <v>16</v>
      </c>
      <c r="B19" s="86" t="s">
        <v>110</v>
      </c>
      <c r="C19" s="87" t="e">
        <f aca="false">#REF!</f>
        <v>#REF!</v>
      </c>
      <c r="D19" s="69" t="e">
        <f aca="false">#REF!</f>
        <v>#REF!</v>
      </c>
      <c r="E19" s="70" t="e">
        <f aca="false">#REF!</f>
        <v>#REF!</v>
      </c>
    </row>
    <row r="20" customFormat="false" ht="12.75" hidden="false" customHeight="false" outlineLevel="0" collapsed="false">
      <c r="A20" s="85" t="n">
        <v>17</v>
      </c>
      <c r="B20" s="86" t="s">
        <v>111</v>
      </c>
      <c r="C20" s="87" t="e">
        <f aca="false">#REF!</f>
        <v>#REF!</v>
      </c>
      <c r="D20" s="69" t="e">
        <f aca="false">#REF!</f>
        <v>#REF!</v>
      </c>
      <c r="E20" s="70" t="e">
        <f aca="false">#REF!</f>
        <v>#REF!</v>
      </c>
    </row>
    <row r="21" customFormat="false" ht="12.75" hidden="false" customHeight="false" outlineLevel="0" collapsed="false">
      <c r="A21" s="85" t="n">
        <v>18</v>
      </c>
      <c r="B21" s="86" t="s">
        <v>112</v>
      </c>
      <c r="C21" s="87" t="e">
        <f aca="false">#REF!</f>
        <v>#REF!</v>
      </c>
      <c r="D21" s="69" t="e">
        <f aca="false">#REF!</f>
        <v>#REF!</v>
      </c>
      <c r="E21" s="70" t="e">
        <f aca="false">#REF!</f>
        <v>#REF!</v>
      </c>
    </row>
    <row r="22" customFormat="false" ht="12.75" hidden="false" customHeight="false" outlineLevel="0" collapsed="false">
      <c r="A22" s="85" t="n">
        <v>19</v>
      </c>
      <c r="B22" s="86" t="s">
        <v>113</v>
      </c>
      <c r="C22" s="87" t="e">
        <f aca="false">#REF!</f>
        <v>#REF!</v>
      </c>
      <c r="D22" s="69" t="e">
        <f aca="false">#REF!</f>
        <v>#REF!</v>
      </c>
      <c r="E22" s="70" t="e">
        <f aca="false">#REF!</f>
        <v>#REF!</v>
      </c>
    </row>
    <row r="23" customFormat="false" ht="12.75" hidden="false" customHeight="false" outlineLevel="0" collapsed="false">
      <c r="A23" s="85" t="n">
        <v>20</v>
      </c>
      <c r="B23" s="86" t="s">
        <v>152</v>
      </c>
      <c r="C23" s="87" t="e">
        <f aca="false">#REF!</f>
        <v>#REF!</v>
      </c>
      <c r="D23" s="69" t="e">
        <f aca="false">#REF!</f>
        <v>#REF!</v>
      </c>
      <c r="E23" s="70" t="e">
        <f aca="false">#REF!</f>
        <v>#REF!</v>
      </c>
    </row>
    <row r="24" customFormat="false" ht="12.75" hidden="false" customHeight="false" outlineLevel="0" collapsed="false">
      <c r="A24" s="85" t="n">
        <v>21</v>
      </c>
      <c r="B24" s="86" t="s">
        <v>114</v>
      </c>
      <c r="C24" s="87" t="e">
        <f aca="false">#REF!</f>
        <v>#REF!</v>
      </c>
      <c r="D24" s="69" t="e">
        <f aca="false">#REF!</f>
        <v>#REF!</v>
      </c>
      <c r="E24" s="70" t="e">
        <f aca="false">#REF!</f>
        <v>#REF!</v>
      </c>
    </row>
    <row r="25" customFormat="false" ht="12.75" hidden="false" customHeight="false" outlineLevel="0" collapsed="false">
      <c r="A25" s="85" t="n">
        <v>22</v>
      </c>
      <c r="B25" s="86" t="s">
        <v>115</v>
      </c>
      <c r="C25" s="87" t="e">
        <f aca="false">#REF!</f>
        <v>#REF!</v>
      </c>
      <c r="D25" s="69" t="e">
        <f aca="false">#REF!</f>
        <v>#REF!</v>
      </c>
      <c r="E25" s="70" t="e">
        <f aca="false">#REF!</f>
        <v>#REF!</v>
      </c>
    </row>
    <row r="26" customFormat="false" ht="12.75" hidden="false" customHeight="false" outlineLevel="0" collapsed="false">
      <c r="A26" s="85" t="n">
        <v>23</v>
      </c>
      <c r="B26" s="86" t="s">
        <v>153</v>
      </c>
      <c r="C26" s="87" t="e">
        <f aca="false">#REF!</f>
        <v>#REF!</v>
      </c>
      <c r="D26" s="69" t="e">
        <f aca="false">#REF!</f>
        <v>#REF!</v>
      </c>
      <c r="E26" s="70" t="e">
        <f aca="false">#REF!</f>
        <v>#REF!</v>
      </c>
    </row>
    <row r="27" customFormat="false" ht="12.75" hidden="false" customHeight="false" outlineLevel="0" collapsed="false">
      <c r="A27" s="85" t="n">
        <v>24</v>
      </c>
      <c r="B27" s="86" t="s">
        <v>116</v>
      </c>
      <c r="C27" s="87" t="e">
        <f aca="false">#REF!</f>
        <v>#REF!</v>
      </c>
      <c r="D27" s="69" t="e">
        <f aca="false">#REF!</f>
        <v>#REF!</v>
      </c>
      <c r="E27" s="70" t="e">
        <f aca="false">#REF!</f>
        <v>#REF!</v>
      </c>
    </row>
    <row r="28" customFormat="false" ht="12.75" hidden="false" customHeight="false" outlineLevel="0" collapsed="false">
      <c r="A28" s="85" t="n">
        <v>25</v>
      </c>
      <c r="B28" s="86" t="s">
        <v>117</v>
      </c>
      <c r="C28" s="87" t="e">
        <f aca="false">#REF!</f>
        <v>#REF!</v>
      </c>
      <c r="D28" s="69" t="e">
        <f aca="false">#REF!</f>
        <v>#REF!</v>
      </c>
      <c r="E28" s="70" t="e">
        <f aca="false">#REF!</f>
        <v>#REF!</v>
      </c>
    </row>
    <row r="29" customFormat="false" ht="12.75" hidden="false" customHeight="false" outlineLevel="0" collapsed="false">
      <c r="A29" s="85" t="n">
        <v>26</v>
      </c>
      <c r="B29" s="86" t="s">
        <v>118</v>
      </c>
      <c r="C29" s="87" t="e">
        <f aca="false">#REF!</f>
        <v>#REF!</v>
      </c>
      <c r="D29" s="69" t="e">
        <f aca="false">#REF!</f>
        <v>#REF!</v>
      </c>
      <c r="E29" s="70" t="e">
        <f aca="false">#REF!</f>
        <v>#REF!</v>
      </c>
    </row>
    <row r="30" customFormat="false" ht="12.75" hidden="false" customHeight="false" outlineLevel="0" collapsed="false">
      <c r="A30" s="85" t="n">
        <v>27</v>
      </c>
      <c r="B30" s="86" t="s">
        <v>119</v>
      </c>
      <c r="C30" s="87" t="e">
        <f aca="false">#REF!</f>
        <v>#REF!</v>
      </c>
      <c r="D30" s="69" t="e">
        <f aca="false">#REF!</f>
        <v>#REF!</v>
      </c>
      <c r="E30" s="70" t="e">
        <f aca="false">#REF!</f>
        <v>#REF!</v>
      </c>
    </row>
    <row r="31" customFormat="false" ht="12.75" hidden="false" customHeight="false" outlineLevel="0" collapsed="false">
      <c r="A31" s="85" t="n">
        <v>28</v>
      </c>
      <c r="B31" s="86" t="s">
        <v>120</v>
      </c>
      <c r="C31" s="87" t="e">
        <f aca="false">#REF!</f>
        <v>#REF!</v>
      </c>
      <c r="D31" s="69" t="e">
        <f aca="false">#REF!</f>
        <v>#REF!</v>
      </c>
      <c r="E31" s="70" t="e">
        <f aca="false">#REF!</f>
        <v>#REF!</v>
      </c>
    </row>
    <row r="32" customFormat="false" ht="12.75" hidden="false" customHeight="false" outlineLevel="0" collapsed="false">
      <c r="A32" s="85" t="n">
        <v>29</v>
      </c>
      <c r="B32" s="86" t="s">
        <v>121</v>
      </c>
      <c r="C32" s="87" t="e">
        <f aca="false">#REF!</f>
        <v>#REF!</v>
      </c>
      <c r="D32" s="69" t="e">
        <f aca="false">#REF!</f>
        <v>#REF!</v>
      </c>
      <c r="E32" s="70" t="e">
        <f aca="false">#REF!</f>
        <v>#REF!</v>
      </c>
    </row>
    <row r="33" customFormat="false" ht="12.75" hidden="false" customHeight="false" outlineLevel="0" collapsed="false">
      <c r="A33" s="85" t="n">
        <v>30</v>
      </c>
      <c r="B33" s="86" t="s">
        <v>123</v>
      </c>
      <c r="C33" s="87" t="e">
        <f aca="false">#REF!</f>
        <v>#REF!</v>
      </c>
      <c r="D33" s="69" t="e">
        <f aca="false">#REF!</f>
        <v>#REF!</v>
      </c>
      <c r="E33" s="70" t="e">
        <f aca="false">#REF!</f>
        <v>#REF!</v>
      </c>
    </row>
    <row r="34" customFormat="false" ht="12.75" hidden="false" customHeight="false" outlineLevel="0" collapsed="false">
      <c r="A34" s="85" t="n">
        <v>31</v>
      </c>
      <c r="B34" s="86" t="s">
        <v>124</v>
      </c>
      <c r="C34" s="87" t="e">
        <f aca="false">#REF!</f>
        <v>#REF!</v>
      </c>
      <c r="D34" s="69" t="e">
        <f aca="false">#REF!</f>
        <v>#REF!</v>
      </c>
      <c r="E34" s="70" t="e">
        <f aca="false">#REF!</f>
        <v>#REF!</v>
      </c>
    </row>
    <row r="35" customFormat="false" ht="12.75" hidden="false" customHeight="false" outlineLevel="0" collapsed="false">
      <c r="A35" s="85" t="n">
        <v>32</v>
      </c>
      <c r="B35" s="86" t="s">
        <v>125</v>
      </c>
      <c r="C35" s="87" t="e">
        <f aca="false">#REF!</f>
        <v>#REF!</v>
      </c>
      <c r="D35" s="69" t="e">
        <f aca="false">#REF!</f>
        <v>#REF!</v>
      </c>
      <c r="E35" s="70" t="e">
        <f aca="false">#REF!</f>
        <v>#REF!</v>
      </c>
    </row>
    <row r="36" customFormat="false" ht="12.75" hidden="false" customHeight="false" outlineLevel="0" collapsed="false">
      <c r="A36" s="85" t="n">
        <v>33</v>
      </c>
      <c r="B36" s="86" t="s">
        <v>154</v>
      </c>
      <c r="C36" s="87" t="e">
        <f aca="false">#REF!</f>
        <v>#REF!</v>
      </c>
      <c r="D36" s="69" t="e">
        <f aca="false">#REF!</f>
        <v>#REF!</v>
      </c>
      <c r="E36" s="70" t="e">
        <f aca="false">#REF!</f>
        <v>#REF!</v>
      </c>
    </row>
    <row r="37" customFormat="false" ht="12.75" hidden="false" customHeight="false" outlineLevel="0" collapsed="false">
      <c r="A37" s="85" t="n">
        <v>34</v>
      </c>
      <c r="B37" s="86" t="s">
        <v>127</v>
      </c>
      <c r="C37" s="87" t="e">
        <f aca="false">#REF!</f>
        <v>#REF!</v>
      </c>
      <c r="D37" s="69" t="e">
        <f aca="false">#REF!</f>
        <v>#REF!</v>
      </c>
      <c r="E37" s="70" t="e">
        <f aca="false">#REF!</f>
        <v>#REF!</v>
      </c>
    </row>
    <row r="38" s="65" customFormat="true" ht="12.75" hidden="false" customHeight="false" outlineLevel="0" collapsed="false">
      <c r="A38" s="64"/>
      <c r="B38" s="71" t="s">
        <v>92</v>
      </c>
      <c r="C38" s="72" t="e">
        <f aca="false">AVERAGE(C4:C37)</f>
        <v>#REF!</v>
      </c>
      <c r="D38" s="73" t="e">
        <f aca="false">AVERAGE(D4:D37)</f>
        <v>#REF!</v>
      </c>
      <c r="E38" s="70" t="e">
        <f aca="false">IF(D38=40%,"Низкий",IF(D38&lt;=80%,"Средний","Высокий"))</f>
        <v>#REF!</v>
      </c>
    </row>
  </sheetData>
  <autoFilter ref="A3:E3"/>
  <mergeCells count="1">
    <mergeCell ref="A1:E1"/>
  </mergeCells>
  <conditionalFormatting sqref="E38">
    <cfRule type="cellIs" priority="2" operator="equal" aboveAverage="0" equalAverage="0" bottom="0" percent="0" rank="0" text="" dxfId="35">
      <formula>"Низкий"</formula>
    </cfRule>
    <cfRule type="cellIs" priority="3" operator="equal" aboveAverage="0" equalAverage="0" bottom="0" percent="0" rank="0" text="" dxfId="36">
      <formula>"Средний"</formula>
    </cfRule>
    <cfRule type="cellIs" priority="4" operator="equal" aboveAverage="0" equalAverage="0" bottom="0" percent="0" rank="0" text="" dxfId="37">
      <formula>"Высокий"</formula>
    </cfRule>
  </conditionalFormatting>
  <conditionalFormatting sqref="E4:E37">
    <cfRule type="cellIs" priority="5" operator="equal" aboveAverage="0" equalAverage="0" bottom="0" percent="0" rank="0" text="" dxfId="38">
      <formula>"Низкий"</formula>
    </cfRule>
    <cfRule type="cellIs" priority="6" operator="equal" aboveAverage="0" equalAverage="0" bottom="0" percent="0" rank="0" text="" dxfId="39">
      <formula>"Средний"</formula>
    </cfRule>
    <cfRule type="cellIs" priority="7" operator="equal" aboveAverage="0" equalAverage="0" bottom="0" percent="0" rank="0" text="" dxfId="40">
      <formula>"Высокий"</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2302</TotalTime>
  <Application>LibreOffice/7.5.2.2$Windows_X86_64 LibreOffice_project/53bb9681a964705cf672590721dbc85eb4d0c3a2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ru-RU</dc:language>
  <cp:lastModifiedBy/>
  <cp:lastPrinted>2025-01-21T16:01:32Z</cp:lastPrinted>
  <dcterms:modified xsi:type="dcterms:W3CDTF">2025-01-23T17:06:35Z</dcterms:modified>
  <cp:revision>313</cp:revision>
  <dc:subject/>
  <dc:title/>
</cp:coreProperties>
</file>

<file path=docProps/custom.xml><?xml version="1.0" encoding="utf-8"?>
<Properties xmlns="http://schemas.openxmlformats.org/officeDocument/2006/custom-properties" xmlns:vt="http://schemas.openxmlformats.org/officeDocument/2006/docPropsVTypes"/>
</file>